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65" tabRatio="451" activeTab="0"/>
  </bookViews>
  <sheets>
    <sheet name="21D" sheetId="1" r:id="rId1"/>
    <sheet name="21E (1)" sheetId="2" r:id="rId2"/>
    <sheet name="21E (2)" sheetId="3" r:id="rId3"/>
    <sheet name="21E (3)" sheetId="4" r:id="rId4"/>
    <sheet name="21E (4)" sheetId="5" r:id="rId5"/>
    <sheet name="21E (5)" sheetId="6" r:id="rId6"/>
    <sheet name="21E (6)" sheetId="7" r:id="rId7"/>
  </sheets>
  <definedNames>
    <definedName name="_xlnm.Print_Area" localSheetId="0">'21D'!$A$1:$R$41</definedName>
  </definedNames>
  <calcPr fullCalcOnLoad="1"/>
</workbook>
</file>

<file path=xl/comments1.xml><?xml version="1.0" encoding="utf-8"?>
<comments xmlns="http://schemas.openxmlformats.org/spreadsheetml/2006/main">
  <authors>
    <author>Author</author>
  </authors>
  <commentList>
    <comment ref="C14" authorId="0">
      <text>
        <r>
          <rPr>
            <b/>
            <sz val="8"/>
            <rFont val="Arial"/>
            <family val="2"/>
          </rPr>
          <t>Enter RA Tax Rate</t>
        </r>
      </text>
    </comment>
    <comment ref="C15" authorId="0">
      <text>
        <r>
          <rPr>
            <b/>
            <sz val="8"/>
            <rFont val="Arial"/>
            <family val="2"/>
          </rPr>
          <t>Enter Administrative Fee Rate</t>
        </r>
      </text>
    </comment>
    <comment ref="C16" authorId="0">
      <text>
        <r>
          <rPr>
            <b/>
            <sz val="8"/>
            <rFont val="Arial"/>
            <family val="2"/>
          </rPr>
          <t>Enter Investment Fee Rate</t>
        </r>
        <r>
          <rPr>
            <sz val="9"/>
            <rFont val="Tahoma"/>
            <family val="2"/>
          </rPr>
          <t xml:space="preserve">
</t>
        </r>
      </text>
    </comment>
    <comment ref="C4" authorId="0">
      <text>
        <r>
          <rPr>
            <b/>
            <sz val="8"/>
            <rFont val="Arial"/>
            <family val="2"/>
          </rPr>
          <t>Enter account number or type "applied for" if you do not have an account number.</t>
        </r>
        <r>
          <rPr>
            <sz val="9"/>
            <rFont val="Tahoma"/>
            <family val="2"/>
          </rPr>
          <t xml:space="preserve">
</t>
        </r>
      </text>
    </comment>
    <comment ref="A18" authorId="0">
      <text>
        <r>
          <rPr>
            <b/>
            <sz val="8"/>
            <rFont val="Arial"/>
            <family val="2"/>
          </rPr>
          <t>Please write note in "Explanation" box re: adjustments</t>
        </r>
        <r>
          <rPr>
            <sz val="8"/>
            <rFont val="Arial"/>
            <family val="2"/>
          </rPr>
          <t xml:space="preserve">
</t>
        </r>
      </text>
    </comment>
    <comment ref="A19" authorId="0">
      <text>
        <r>
          <rPr>
            <b/>
            <sz val="8"/>
            <rFont val="Arial"/>
            <family val="2"/>
          </rPr>
          <t>Line 7, multiplied by the interest rate.</t>
        </r>
      </text>
    </comment>
    <comment ref="E19" authorId="0">
      <text>
        <r>
          <rPr>
            <b/>
            <sz val="9"/>
            <rFont val="Arial"/>
            <family val="2"/>
          </rPr>
          <t>Enter interest rate here.</t>
        </r>
      </text>
    </comment>
    <comment ref="N19" authorId="0">
      <text>
        <r>
          <rPr>
            <b/>
            <sz val="8"/>
            <rFont val="Arial"/>
            <family val="2"/>
          </rPr>
          <t>Enter interest rate here.</t>
        </r>
      </text>
    </comment>
    <comment ref="H19" authorId="0">
      <text>
        <r>
          <rPr>
            <b/>
            <sz val="8"/>
            <rFont val="Arial"/>
            <family val="2"/>
          </rPr>
          <t>Enter interest rate here.</t>
        </r>
      </text>
    </comment>
    <comment ref="K19" authorId="0">
      <text>
        <r>
          <rPr>
            <b/>
            <sz val="8"/>
            <rFont val="Arial"/>
            <family val="2"/>
          </rPr>
          <t>Enter interest rate here.</t>
        </r>
      </text>
    </comment>
    <comment ref="A11" authorId="0">
      <text>
        <r>
          <rPr>
            <b/>
            <sz val="8"/>
            <rFont val="Arial"/>
            <family val="2"/>
          </rPr>
          <t>Totals will automatically fill from individual employee data entered on Form(s) 21E.</t>
        </r>
        <r>
          <rPr>
            <sz val="9"/>
            <rFont val="Tahoma"/>
            <family val="0"/>
          </rPr>
          <t xml:space="preserve">
</t>
        </r>
      </text>
    </comment>
    <comment ref="A12" authorId="0">
      <text>
        <r>
          <rPr>
            <b/>
            <sz val="8"/>
            <rFont val="Arial"/>
            <family val="2"/>
          </rPr>
          <t>Totals will automatically fill with completion of individual employee data entered on Form(s) 21E.</t>
        </r>
        <r>
          <rPr>
            <sz val="9"/>
            <rFont val="Tahoma"/>
            <family val="2"/>
          </rPr>
          <t xml:space="preserve">
</t>
        </r>
      </text>
    </comment>
    <comment ref="A13" authorId="0">
      <text>
        <r>
          <rPr>
            <b/>
            <sz val="8"/>
            <rFont val="Arial"/>
            <family val="2"/>
          </rPr>
          <t>Totals will automatically calculate from individual employee data entered on Form(s) 21E.</t>
        </r>
      </text>
    </comment>
  </commentList>
</comments>
</file>

<file path=xl/comments2.xml><?xml version="1.0" encoding="utf-8"?>
<comments xmlns="http://schemas.openxmlformats.org/spreadsheetml/2006/main">
  <authors>
    <author>Author</author>
  </authors>
  <commentList>
    <comment ref="F9" authorId="0">
      <text>
        <r>
          <rPr>
            <b/>
            <sz val="8"/>
            <rFont val="Arial"/>
            <family val="2"/>
          </rPr>
          <t xml:space="preserve">Excess Wages will be calculated automatically when gross wages are entered. </t>
        </r>
      </text>
    </comment>
    <comment ref="H9" authorId="0">
      <text>
        <r>
          <rPr>
            <b/>
            <sz val="8"/>
            <rFont val="Arial"/>
            <family val="2"/>
          </rPr>
          <t xml:space="preserve">Excess Wages will be calculated automatically when gross wages are entered. </t>
        </r>
      </text>
    </comment>
    <comment ref="J9" authorId="0">
      <text>
        <r>
          <rPr>
            <b/>
            <sz val="8"/>
            <rFont val="Arial"/>
            <family val="2"/>
          </rPr>
          <t xml:space="preserve">Excess Wages will be calculated automatically when gross wages are entered. </t>
        </r>
        <r>
          <rPr>
            <sz val="9"/>
            <rFont val="Tahoma"/>
            <family val="2"/>
          </rPr>
          <t xml:space="preserve">
</t>
        </r>
      </text>
    </comment>
    <comment ref="L9" authorId="0">
      <text>
        <r>
          <rPr>
            <b/>
            <sz val="8"/>
            <rFont val="Arial"/>
            <family val="2"/>
          </rPr>
          <t xml:space="preserve">Excess Wages will be calculated automatically when gross wages are entered. </t>
        </r>
      </text>
    </comment>
  </commentList>
</comments>
</file>

<file path=xl/comments3.xml><?xml version="1.0" encoding="utf-8"?>
<comments xmlns="http://schemas.openxmlformats.org/spreadsheetml/2006/main">
  <authors>
    <author>Author</author>
  </authors>
  <commentList>
    <comment ref="F10" authorId="0">
      <text>
        <r>
          <rPr>
            <b/>
            <sz val="8"/>
            <rFont val="Arial"/>
            <family val="2"/>
          </rPr>
          <t>Excess Wages will be calculated automatically when gross wages are entered.</t>
        </r>
      </text>
    </comment>
    <comment ref="H10" authorId="0">
      <text>
        <r>
          <rPr>
            <b/>
            <sz val="8"/>
            <rFont val="Arial"/>
            <family val="2"/>
          </rPr>
          <t>Excess Wages will be calculated automatically when gross wages are entered.</t>
        </r>
      </text>
    </comment>
    <comment ref="J10" authorId="0">
      <text>
        <r>
          <rPr>
            <b/>
            <sz val="8"/>
            <rFont val="Arial"/>
            <family val="2"/>
          </rPr>
          <t>Excess Wages will be calculated automatically when gross wages are entered.</t>
        </r>
      </text>
    </comment>
    <comment ref="L10" authorId="0">
      <text>
        <r>
          <rPr>
            <b/>
            <sz val="8"/>
            <rFont val="Arial"/>
            <family val="2"/>
          </rPr>
          <t>Excess Wages will be calculated automatically when gross wages are entered.</t>
        </r>
      </text>
    </comment>
  </commentList>
</comments>
</file>

<file path=xl/comments4.xml><?xml version="1.0" encoding="utf-8"?>
<comments xmlns="http://schemas.openxmlformats.org/spreadsheetml/2006/main">
  <authors>
    <author>Author</author>
  </authors>
  <commentList>
    <comment ref="F10" authorId="0">
      <text>
        <r>
          <rPr>
            <b/>
            <sz val="8"/>
            <rFont val="Arial"/>
            <family val="2"/>
          </rPr>
          <t>Excess Wages will be calculated automatically when gross wages are entered.</t>
        </r>
      </text>
    </comment>
    <comment ref="H10" authorId="0">
      <text>
        <r>
          <rPr>
            <b/>
            <sz val="8"/>
            <rFont val="Arial"/>
            <family val="2"/>
          </rPr>
          <t>Excess Wages will be calculated automatically when gross wages are entered.</t>
        </r>
      </text>
    </comment>
    <comment ref="J10" authorId="0">
      <text>
        <r>
          <rPr>
            <b/>
            <sz val="8"/>
            <rFont val="Arial"/>
            <family val="2"/>
          </rPr>
          <t>Excess Wages will be calculated automatically when gross wages are entered.</t>
        </r>
      </text>
    </comment>
    <comment ref="L10" authorId="0">
      <text>
        <r>
          <rPr>
            <b/>
            <sz val="8"/>
            <rFont val="Arial"/>
            <family val="2"/>
          </rPr>
          <t>Excess Wages will be calculated automatically when gross wages are entered.</t>
        </r>
      </text>
    </comment>
  </commentList>
</comments>
</file>

<file path=xl/comments5.xml><?xml version="1.0" encoding="utf-8"?>
<comments xmlns="http://schemas.openxmlformats.org/spreadsheetml/2006/main">
  <authors>
    <author>Author</author>
  </authors>
  <commentList>
    <comment ref="F10" authorId="0">
      <text>
        <r>
          <rPr>
            <b/>
            <sz val="8"/>
            <rFont val="Arial"/>
            <family val="2"/>
          </rPr>
          <t>Excess Wages will be calculated automatically when gross wages are entered.</t>
        </r>
      </text>
    </comment>
    <comment ref="H10" authorId="0">
      <text>
        <r>
          <rPr>
            <b/>
            <sz val="8"/>
            <rFont val="Tahoma"/>
            <family val="2"/>
          </rPr>
          <t>Excess Wages will be calculated automatically when gross wages are entered.</t>
        </r>
      </text>
    </comment>
    <comment ref="J10" authorId="0">
      <text>
        <r>
          <rPr>
            <b/>
            <sz val="8"/>
            <rFont val="Arial"/>
            <family val="2"/>
          </rPr>
          <t>Excess Wages will be calculated automatically when gross wages are entered.</t>
        </r>
      </text>
    </comment>
    <comment ref="L10" authorId="0">
      <text>
        <r>
          <rPr>
            <b/>
            <sz val="8"/>
            <rFont val="Arial"/>
            <family val="2"/>
          </rPr>
          <t>Excess Wages will be calculated automatically when gross wages are entered.</t>
        </r>
      </text>
    </comment>
  </commentList>
</comments>
</file>

<file path=xl/comments6.xml><?xml version="1.0" encoding="utf-8"?>
<comments xmlns="http://schemas.openxmlformats.org/spreadsheetml/2006/main">
  <authors>
    <author>Author</author>
  </authors>
  <commentList>
    <comment ref="F10" authorId="0">
      <text>
        <r>
          <rPr>
            <b/>
            <sz val="8"/>
            <rFont val="Arial"/>
            <family val="2"/>
          </rPr>
          <t>Excess Wages will be calculated automatically when gross wages are entered.</t>
        </r>
      </text>
    </comment>
    <comment ref="H10" authorId="0">
      <text>
        <r>
          <rPr>
            <b/>
            <sz val="8"/>
            <rFont val="Arial"/>
            <family val="2"/>
          </rPr>
          <t>Excess Wages will be calculated automatically when gross wages are entered.</t>
        </r>
      </text>
    </comment>
    <comment ref="J10" authorId="0">
      <text>
        <r>
          <rPr>
            <b/>
            <sz val="8"/>
            <rFont val="Arial"/>
            <family val="2"/>
          </rPr>
          <t>Excess Wages will be calculated automatically when gross wages are entered.</t>
        </r>
      </text>
    </comment>
    <comment ref="L10" authorId="0">
      <text>
        <r>
          <rPr>
            <b/>
            <sz val="8"/>
            <rFont val="Arial"/>
            <family val="2"/>
          </rPr>
          <t>Excess Wages will be calculated automatically when gross wages are entered.</t>
        </r>
      </text>
    </comment>
  </commentList>
</comments>
</file>

<file path=xl/comments7.xml><?xml version="1.0" encoding="utf-8"?>
<comments xmlns="http://schemas.openxmlformats.org/spreadsheetml/2006/main">
  <authors>
    <author>Author</author>
  </authors>
  <commentList>
    <comment ref="F10" authorId="0">
      <text>
        <r>
          <rPr>
            <b/>
            <sz val="9"/>
            <rFont val="Tahoma"/>
            <family val="2"/>
          </rPr>
          <t>Excess Wages will be calculated automatically when gross wages are entered.</t>
        </r>
      </text>
    </comment>
    <comment ref="H10" authorId="0">
      <text>
        <r>
          <rPr>
            <b/>
            <sz val="8"/>
            <rFont val="Arial"/>
            <family val="2"/>
          </rPr>
          <t>Excess Wages will be calculated automatically when gross wages are entered.</t>
        </r>
      </text>
    </comment>
    <comment ref="J10" authorId="0">
      <text>
        <r>
          <rPr>
            <b/>
            <sz val="8"/>
            <rFont val="Arial"/>
            <family val="2"/>
          </rPr>
          <t>Excess Wages will be calculated automatically when gross wages are entered.</t>
        </r>
      </text>
    </comment>
    <comment ref="L10" authorId="0">
      <text>
        <r>
          <rPr>
            <b/>
            <sz val="8"/>
            <rFont val="Arial"/>
            <family val="2"/>
          </rPr>
          <t>Excess Wages will be calculated automatically when gross wages are entered.</t>
        </r>
      </text>
    </comment>
  </commentList>
</comments>
</file>

<file path=xl/sharedStrings.xml><?xml version="1.0" encoding="utf-8"?>
<sst xmlns="http://schemas.openxmlformats.org/spreadsheetml/2006/main" count="196" uniqueCount="61">
  <si>
    <t>Employer Name</t>
  </si>
  <si>
    <t>Social Security #</t>
  </si>
  <si>
    <t>Employee Name</t>
  </si>
  <si>
    <t>Total Wages</t>
  </si>
  <si>
    <t>Excess Wages</t>
  </si>
  <si>
    <t>Quarter Totals</t>
  </si>
  <si>
    <t>3/31/</t>
  </si>
  <si>
    <t>6/30/</t>
  </si>
  <si>
    <t>9/30/</t>
  </si>
  <si>
    <t>12/31/</t>
  </si>
  <si>
    <t>Year</t>
  </si>
  <si>
    <t>Computation of Payment Due</t>
  </si>
  <si>
    <t>Signature</t>
  </si>
  <si>
    <t>Date</t>
  </si>
  <si>
    <t>Totals</t>
  </si>
  <si>
    <t>%</t>
  </si>
  <si>
    <t>Phone</t>
  </si>
  <si>
    <t>Account Number</t>
  </si>
  <si>
    <t xml:space="preserve">Employer </t>
  </si>
  <si>
    <t>1st Quarter</t>
  </si>
  <si>
    <t>2nd Quarter</t>
  </si>
  <si>
    <t>3rd Quarter</t>
  </si>
  <si>
    <t>4th Quarter</t>
  </si>
  <si>
    <t>2.  Wages in Excess of $10,000 Wage Base</t>
  </si>
  <si>
    <t>2.  Wages in Excess of $9,500 Wage Base</t>
  </si>
  <si>
    <t>2.  Wages in Excess of $9,000 Wage Base</t>
  </si>
  <si>
    <t>2.  Wages in Excess of $8,500 Wage Base</t>
  </si>
  <si>
    <t>Explanation (as needed):</t>
  </si>
  <si>
    <t>2.  Wages in Excess of $11,000 Wage Base</t>
  </si>
  <si>
    <t>2.  Wages in Excess of $12,000 Wage Base</t>
  </si>
  <si>
    <t>2.  Wages in Excess of $13,000 Wage Base</t>
  </si>
  <si>
    <t>2.  Wages in Excess of $14,000 Wage Base</t>
  </si>
  <si>
    <t>2.  Wages in Excess of $15,000 Wage Base</t>
  </si>
  <si>
    <t>3.  Taxable Wages</t>
  </si>
  <si>
    <t>q1</t>
  </si>
  <si>
    <t>q2</t>
  </si>
  <si>
    <t>q3</t>
  </si>
  <si>
    <t>q4</t>
  </si>
  <si>
    <t>base</t>
  </si>
  <si>
    <t>year</t>
  </si>
  <si>
    <t>surcharge</t>
  </si>
  <si>
    <t>Address</t>
  </si>
  <si>
    <t>2.  Wages in Excess of Annual Wage Base</t>
  </si>
  <si>
    <t>% x Line 3</t>
  </si>
  <si>
    <t xml:space="preserve"> x Line 3</t>
  </si>
  <si>
    <t>1.  Total Gross Wages Paid during this Quarter</t>
  </si>
  <si>
    <t>prior</t>
  </si>
  <si>
    <t xml:space="preserve">5.  Administrative Fee </t>
  </si>
  <si>
    <t>6.  Investment Fee</t>
  </si>
  <si>
    <t>7.  Total Tax Due</t>
  </si>
  <si>
    <t>8.  Adjustments from Prior Quarters</t>
  </si>
  <si>
    <t xml:space="preserve">9.  Interest                           </t>
  </si>
  <si>
    <t>10.Penalty for Late Filing</t>
  </si>
  <si>
    <t>11.Penalty for Late Payment</t>
  </si>
  <si>
    <t>12.Total Remittance</t>
  </si>
  <si>
    <t>Email Address</t>
  </si>
  <si>
    <t>adfsfa</t>
  </si>
  <si>
    <t>South Dakota Department of Labor and Regulation,  Reemployment Assistance Division</t>
  </si>
  <si>
    <t>PO Box 4730 • Aberdeen, SD  57402-4730 • Phone 605.626.2312 • Fax  605.626.3347 • dlr.sd.gov/ra</t>
  </si>
  <si>
    <t xml:space="preserve">
EMPLOYER ANNUAL REPORT</t>
  </si>
  <si>
    <t>4.  RA Contribution Rate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</si>
</sst>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quot;$&quot;#,##0.00"/>
    <numFmt numFmtId="166" formatCode="#,##0.0"/>
    <numFmt numFmtId="167" formatCode="0.0%"/>
    <numFmt numFmtId="168" formatCode="m/d/yy;@"/>
    <numFmt numFmtId="169" formatCode="[&lt;=9999999]###\-####;\(###\)\ ###\-####"/>
    <numFmt numFmtId="170" formatCode="[$-409]dddd\,\ mmmm\ d\,\ yyyy"/>
  </numFmts>
  <fonts count="56">
    <font>
      <sz val="10"/>
      <name val="Arial"/>
      <family val="0"/>
    </font>
    <font>
      <sz val="11"/>
      <color indexed="8"/>
      <name val="Calibri"/>
      <family val="2"/>
    </font>
    <font>
      <sz val="12"/>
      <name val="Arial"/>
      <family val="2"/>
    </font>
    <font>
      <sz val="8"/>
      <name val="Arial"/>
      <family val="2"/>
    </font>
    <font>
      <sz val="11"/>
      <name val="Arial"/>
      <family val="2"/>
    </font>
    <font>
      <u val="single"/>
      <sz val="10"/>
      <color indexed="12"/>
      <name val="Arial"/>
      <family val="2"/>
    </font>
    <font>
      <b/>
      <sz val="12"/>
      <name val="Arial"/>
      <family val="2"/>
    </font>
    <font>
      <sz val="7"/>
      <name val="Arial"/>
      <family val="2"/>
    </font>
    <font>
      <sz val="9"/>
      <name val="Arial"/>
      <family val="2"/>
    </font>
    <font>
      <b/>
      <sz val="10"/>
      <name val="Arial"/>
      <family val="2"/>
    </font>
    <font>
      <b/>
      <sz val="16"/>
      <name val="Arial"/>
      <family val="2"/>
    </font>
    <font>
      <sz val="12"/>
      <color indexed="10"/>
      <name val="Arial Rounded MT Bold"/>
      <family val="2"/>
    </font>
    <font>
      <sz val="12"/>
      <name val="Arial Rounded MT Bold"/>
      <family val="2"/>
    </font>
    <font>
      <b/>
      <sz val="12"/>
      <color indexed="9"/>
      <name val="Arial"/>
      <family val="2"/>
    </font>
    <font>
      <sz val="8.5"/>
      <name val="Arial"/>
      <family val="2"/>
    </font>
    <font>
      <b/>
      <sz val="8"/>
      <name val="Arial"/>
      <family val="2"/>
    </font>
    <font>
      <b/>
      <sz val="8"/>
      <name val="Tahoma"/>
      <family val="2"/>
    </font>
    <font>
      <sz val="9"/>
      <name val="Tahoma"/>
      <family val="2"/>
    </font>
    <font>
      <b/>
      <sz val="9"/>
      <name val="Tahoma"/>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sz val="2"/>
      <color indexed="8"/>
      <name val="Arial"/>
      <family val="0"/>
    </font>
    <font>
      <sz val="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border>
    <border>
      <left style="medium"/>
      <right/>
      <top style="medium"/>
      <bottom/>
    </border>
    <border>
      <left/>
      <right/>
      <top style="medium"/>
      <bottom/>
    </border>
    <border>
      <left style="medium"/>
      <right/>
      <top/>
      <bottom/>
    </border>
    <border>
      <left/>
      <right style="medium"/>
      <top/>
      <bottom/>
    </border>
    <border>
      <left/>
      <right style="medium"/>
      <top/>
      <bottom style="thin"/>
    </border>
    <border>
      <left/>
      <right style="medium"/>
      <top style="thin"/>
      <bottom style="thin"/>
    </border>
    <border>
      <left style="medium"/>
      <right style="thin"/>
      <top style="medium"/>
      <bottom style="thin"/>
    </border>
    <border>
      <left/>
      <right/>
      <top/>
      <bottom style="thin"/>
    </border>
    <border>
      <left style="medium"/>
      <right/>
      <top/>
      <bottom style="medium"/>
    </border>
    <border>
      <left/>
      <right style="medium"/>
      <top/>
      <bottom style="medium"/>
    </border>
    <border>
      <left/>
      <right/>
      <top style="thin"/>
      <bottom style="medium"/>
    </border>
    <border>
      <left/>
      <right/>
      <top/>
      <bottom style="medium"/>
    </border>
    <border>
      <left style="thin"/>
      <right style="medium"/>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right/>
      <top style="thin"/>
      <bottom style="thin"/>
    </border>
    <border>
      <left style="medium"/>
      <right/>
      <top style="thin"/>
      <bottom style="thin"/>
    </border>
    <border>
      <left/>
      <right style="thin"/>
      <top style="thin"/>
      <bottom style="thin"/>
    </border>
    <border>
      <left style="medium"/>
      <right style="thin"/>
      <top style="thin"/>
      <bottom style="thin"/>
    </border>
    <border>
      <left style="thin"/>
      <right style="medium"/>
      <top style="thin"/>
      <bottom style="thin"/>
    </border>
    <border>
      <left style="thin"/>
      <right/>
      <top style="thin"/>
      <bottom style="medium"/>
    </border>
    <border>
      <left style="thin"/>
      <right/>
      <top style="medium"/>
      <bottom style="thin"/>
    </border>
    <border>
      <left style="thin"/>
      <right/>
      <top style="thin"/>
      <bottom style="thin"/>
    </border>
    <border>
      <left style="medium"/>
      <right style="thin"/>
      <top style="thin"/>
      <bottom style="medium"/>
    </border>
    <border>
      <left style="thin"/>
      <right style="medium"/>
      <top style="thin"/>
      <bottom style="medium"/>
    </border>
    <border>
      <left style="thin"/>
      <right/>
      <top/>
      <bottom style="medium"/>
    </border>
    <border>
      <left style="thin"/>
      <right/>
      <top/>
      <bottom style="thin"/>
    </border>
    <border>
      <left style="medium"/>
      <right/>
      <top style="thin"/>
      <bottom style="medium"/>
    </border>
    <border>
      <left/>
      <right style="medium"/>
      <top style="thin"/>
      <bottom style="medium"/>
    </border>
    <border>
      <left/>
      <right/>
      <top style="thin"/>
      <bottom/>
    </border>
    <border>
      <left/>
      <right/>
      <top style="medium"/>
      <bottom style="thin"/>
    </border>
    <border>
      <left style="medium"/>
      <right/>
      <top style="medium"/>
      <bottom style="thin"/>
    </border>
    <border>
      <left/>
      <right style="medium"/>
      <top style="medium"/>
      <bottom style="thin"/>
    </border>
    <border>
      <left style="medium"/>
      <right/>
      <top/>
      <bottom style="thin"/>
    </border>
    <border>
      <left style="medium"/>
      <right style="thin"/>
      <top/>
      <bottom style="thin"/>
    </border>
    <border>
      <left style="medium"/>
      <right style="thin"/>
      <top style="thin"/>
      <bottom/>
    </border>
    <border>
      <left style="medium"/>
      <right/>
      <top style="thin"/>
      <bottom/>
    </border>
    <border>
      <left/>
      <right style="thin"/>
      <top style="thin"/>
      <bottom/>
    </border>
    <border>
      <left style="thin"/>
      <right/>
      <top style="thin"/>
      <bottom/>
    </border>
    <border>
      <left style="medium"/>
      <right/>
      <top style="medium"/>
      <bottom style="medium"/>
    </border>
    <border>
      <left/>
      <right style="medium"/>
      <top style="medium"/>
      <bottom style="medium"/>
    </border>
    <border>
      <left/>
      <right style="thin"/>
      <top style="medium"/>
      <bottom style="thin"/>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9">
    <xf numFmtId="0" fontId="0" fillId="0" borderId="0" xfId="0" applyAlignment="1">
      <alignment/>
    </xf>
    <xf numFmtId="0" fontId="0" fillId="0" borderId="0" xfId="0" applyBorder="1" applyAlignment="1">
      <alignment/>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pplyProtection="1">
      <alignment horizontal="right"/>
      <protection/>
    </xf>
    <xf numFmtId="0" fontId="0" fillId="0" borderId="14" xfId="0" applyBorder="1" applyAlignment="1" applyProtection="1">
      <alignment horizontal="left"/>
      <protection/>
    </xf>
    <xf numFmtId="0" fontId="4" fillId="0" borderId="0" xfId="0" applyFont="1" applyBorder="1" applyAlignment="1" applyProtection="1">
      <alignment horizontal="center"/>
      <protection/>
    </xf>
    <xf numFmtId="165" fontId="4" fillId="0" borderId="17" xfId="0" applyNumberFormat="1" applyFont="1" applyBorder="1" applyAlignment="1" applyProtection="1">
      <alignment horizontal="center"/>
      <protection locked="0"/>
    </xf>
    <xf numFmtId="0" fontId="4" fillId="0" borderId="18" xfId="0" applyFont="1" applyBorder="1" applyAlignment="1" applyProtection="1">
      <alignment horizontal="center"/>
      <protection/>
    </xf>
    <xf numFmtId="0" fontId="0" fillId="0" borderId="19" xfId="0" applyBorder="1" applyAlignment="1" applyProtection="1">
      <alignment horizontal="right"/>
      <protection/>
    </xf>
    <xf numFmtId="0" fontId="0" fillId="0" borderId="20" xfId="0" applyBorder="1" applyAlignment="1" applyProtection="1">
      <alignment horizontal="left"/>
      <protection/>
    </xf>
    <xf numFmtId="16" fontId="0" fillId="0" borderId="19" xfId="0" applyNumberFormat="1" applyBorder="1" applyAlignment="1" applyProtection="1">
      <alignment horizontal="right"/>
      <protection/>
    </xf>
    <xf numFmtId="2" fontId="4" fillId="0" borderId="21" xfId="0" applyNumberFormat="1" applyFont="1" applyBorder="1" applyAlignment="1" applyProtection="1">
      <alignment horizontal="right"/>
      <protection locked="0"/>
    </xf>
    <xf numFmtId="2" fontId="4" fillId="0" borderId="22" xfId="0" applyNumberFormat="1" applyFont="1" applyBorder="1" applyAlignment="1" applyProtection="1">
      <alignment horizontal="right"/>
      <protection locked="0"/>
    </xf>
    <xf numFmtId="165" fontId="4" fillId="0" borderId="23" xfId="0" applyNumberFormat="1" applyFont="1" applyBorder="1" applyAlignment="1" applyProtection="1">
      <alignment horizontal="center"/>
      <protection/>
    </xf>
    <xf numFmtId="0" fontId="3" fillId="0" borderId="24" xfId="0" applyFont="1" applyBorder="1" applyAlignment="1" applyProtection="1">
      <alignment horizontal="center"/>
      <protection/>
    </xf>
    <xf numFmtId="165" fontId="0" fillId="0" borderId="25" xfId="0" applyNumberFormat="1" applyBorder="1" applyAlignment="1" applyProtection="1">
      <alignment horizontal="center"/>
      <protection/>
    </xf>
    <xf numFmtId="0" fontId="3" fillId="0" borderId="26" xfId="0" applyFont="1" applyBorder="1" applyAlignment="1" applyProtection="1">
      <alignment horizontal="center"/>
      <protection/>
    </xf>
    <xf numFmtId="165" fontId="0" fillId="0" borderId="27" xfId="0" applyNumberFormat="1" applyBorder="1" applyAlignment="1" applyProtection="1">
      <alignment horizontal="center"/>
      <protection/>
    </xf>
    <xf numFmtId="165" fontId="4" fillId="0" borderId="16" xfId="0" applyNumberFormat="1" applyFont="1" applyBorder="1" applyAlignment="1" applyProtection="1">
      <alignment horizontal="center"/>
      <protection/>
    </xf>
    <xf numFmtId="165" fontId="4" fillId="0" borderId="28" xfId="0" applyNumberFormat="1" applyFont="1" applyBorder="1" applyAlignment="1" applyProtection="1">
      <alignment horizontal="center"/>
      <protection/>
    </xf>
    <xf numFmtId="166" fontId="4" fillId="0" borderId="29" xfId="0" applyNumberFormat="1" applyFont="1" applyBorder="1" applyAlignment="1" applyProtection="1">
      <alignment horizontal="right"/>
      <protection locked="0"/>
    </xf>
    <xf numFmtId="4" fontId="4" fillId="0" borderId="30" xfId="0" applyNumberFormat="1" applyFont="1" applyBorder="1" applyAlignment="1" applyProtection="1">
      <alignment/>
      <protection/>
    </xf>
    <xf numFmtId="4" fontId="4" fillId="0" borderId="30" xfId="0" applyNumberFormat="1" applyFont="1" applyBorder="1" applyAlignment="1" applyProtection="1">
      <alignment horizontal="left"/>
      <protection/>
    </xf>
    <xf numFmtId="0" fontId="4" fillId="0" borderId="18"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Border="1" applyAlignment="1" applyProtection="1">
      <alignment horizontal="right"/>
      <protection/>
    </xf>
    <xf numFmtId="0" fontId="0" fillId="0" borderId="0" xfId="0" applyAlignment="1">
      <alignment horizontal="center"/>
    </xf>
    <xf numFmtId="0" fontId="0" fillId="0" borderId="0" xfId="0" applyBorder="1" applyAlignment="1" applyProtection="1">
      <alignment/>
      <protection/>
    </xf>
    <xf numFmtId="0" fontId="4" fillId="0" borderId="0" xfId="0" applyFont="1" applyBorder="1" applyAlignment="1" applyProtection="1">
      <alignment horizontal="left"/>
      <protection/>
    </xf>
    <xf numFmtId="0" fontId="0" fillId="0" borderId="0" xfId="0" applyAlignment="1" applyProtection="1">
      <alignment/>
      <protection/>
    </xf>
    <xf numFmtId="165" fontId="0" fillId="0" borderId="0" xfId="0" applyNumberFormat="1" applyAlignment="1" applyProtection="1">
      <alignment/>
      <protection/>
    </xf>
    <xf numFmtId="10" fontId="0" fillId="0" borderId="0" xfId="0" applyNumberFormat="1" applyAlignment="1">
      <alignment/>
    </xf>
    <xf numFmtId="0" fontId="0" fillId="0" borderId="0" xfId="0" applyNumberFormat="1" applyFill="1" applyBorder="1" applyAlignment="1" applyProtection="1">
      <alignment/>
      <protection/>
    </xf>
    <xf numFmtId="0" fontId="0" fillId="0" borderId="28" xfId="0" applyBorder="1" applyAlignment="1">
      <alignment/>
    </xf>
    <xf numFmtId="10" fontId="10" fillId="0" borderId="0" xfId="0" applyNumberFormat="1" applyFont="1" applyAlignment="1">
      <alignment horizontal="right"/>
    </xf>
    <xf numFmtId="165" fontId="0" fillId="0" borderId="0" xfId="0" applyNumberFormat="1" applyAlignment="1" applyProtection="1" quotePrefix="1">
      <alignment/>
      <protection/>
    </xf>
    <xf numFmtId="165" fontId="0" fillId="0" borderId="0" xfId="0" applyNumberFormat="1" applyAlignment="1">
      <alignment/>
    </xf>
    <xf numFmtId="0" fontId="0" fillId="0" borderId="0" xfId="0" applyFont="1" applyBorder="1" applyAlignment="1" applyProtection="1">
      <alignment horizontal="right"/>
      <protection/>
    </xf>
    <xf numFmtId="165" fontId="4" fillId="0" borderId="31" xfId="0" applyNumberFormat="1" applyFont="1" applyBorder="1" applyAlignment="1" applyProtection="1">
      <alignment horizontal="center"/>
      <protection locked="0"/>
    </xf>
    <xf numFmtId="165" fontId="4" fillId="0" borderId="32" xfId="0" applyNumberFormat="1" applyFont="1" applyBorder="1" applyAlignment="1" applyProtection="1">
      <alignment horizontal="center"/>
      <protection/>
    </xf>
    <xf numFmtId="165" fontId="4" fillId="0" borderId="33" xfId="0" applyNumberFormat="1" applyFont="1" applyBorder="1" applyAlignment="1" applyProtection="1">
      <alignment horizontal="center"/>
      <protection/>
    </xf>
    <xf numFmtId="165" fontId="4" fillId="0" borderId="34" xfId="0" applyNumberFormat="1" applyFont="1" applyBorder="1" applyAlignment="1" applyProtection="1">
      <alignment horizontal="center"/>
      <protection/>
    </xf>
    <xf numFmtId="165" fontId="4" fillId="0" borderId="35" xfId="0" applyNumberFormat="1" applyFont="1" applyBorder="1" applyAlignment="1" applyProtection="1">
      <alignment horizontal="center"/>
      <protection/>
    </xf>
    <xf numFmtId="165" fontId="4" fillId="0" borderId="36" xfId="0" applyNumberFormat="1" applyFont="1" applyBorder="1" applyAlignment="1" applyProtection="1">
      <alignment horizontal="center"/>
      <protection locked="0"/>
    </xf>
    <xf numFmtId="165" fontId="4" fillId="0" borderId="37" xfId="0" applyNumberFormat="1" applyFont="1" applyBorder="1" applyAlignment="1" applyProtection="1">
      <alignment horizontal="center"/>
      <protection/>
    </xf>
    <xf numFmtId="165" fontId="0" fillId="0" borderId="38" xfId="0" applyNumberFormat="1" applyBorder="1" applyAlignment="1" applyProtection="1">
      <alignment horizontal="center"/>
      <protection/>
    </xf>
    <xf numFmtId="0" fontId="7" fillId="0" borderId="39" xfId="0" applyFont="1" applyBorder="1" applyAlignment="1" applyProtection="1">
      <alignment horizontal="left"/>
      <protection/>
    </xf>
    <xf numFmtId="0" fontId="7" fillId="0" borderId="0" xfId="0" applyFont="1" applyBorder="1" applyAlignment="1" applyProtection="1">
      <alignment horizontal="left"/>
      <protection/>
    </xf>
    <xf numFmtId="0" fontId="0" fillId="0" borderId="0" xfId="0" applyBorder="1" applyAlignment="1">
      <alignment horizontal="right"/>
    </xf>
    <xf numFmtId="0" fontId="0" fillId="0" borderId="0" xfId="0" applyBorder="1" applyAlignment="1">
      <alignment/>
    </xf>
    <xf numFmtId="0" fontId="0" fillId="0" borderId="0" xfId="0" applyNumberFormat="1" applyBorder="1" applyAlignment="1">
      <alignment horizontal="center"/>
    </xf>
    <xf numFmtId="0" fontId="8" fillId="0" borderId="0" xfId="0" applyFont="1" applyBorder="1" applyAlignment="1" applyProtection="1">
      <alignment horizontal="left"/>
      <protection/>
    </xf>
    <xf numFmtId="169" fontId="0" fillId="0" borderId="0" xfId="0" applyNumberFormat="1" applyBorder="1" applyAlignment="1">
      <alignment horizontal="left" indent="1"/>
    </xf>
    <xf numFmtId="0" fontId="0" fillId="0" borderId="0" xfId="0" applyBorder="1" applyAlignment="1" applyProtection="1">
      <alignment horizontal="left" indent="1"/>
      <protection/>
    </xf>
    <xf numFmtId="0" fontId="8" fillId="0" borderId="0" xfId="0" applyFont="1" applyBorder="1" applyAlignment="1" applyProtection="1">
      <alignment/>
      <protection/>
    </xf>
    <xf numFmtId="168" fontId="0" fillId="0" borderId="0" xfId="0" applyNumberFormat="1" applyBorder="1" applyAlignment="1" applyProtection="1">
      <alignment horizontal="center"/>
      <protection/>
    </xf>
    <xf numFmtId="0" fontId="0" fillId="0" borderId="0" xfId="0" applyFont="1" applyBorder="1" applyAlignment="1" applyProtection="1">
      <alignment horizontal="left" indent="1"/>
      <protection/>
    </xf>
    <xf numFmtId="0" fontId="4" fillId="0" borderId="18" xfId="0" applyFont="1" applyBorder="1" applyAlignment="1" applyProtection="1">
      <alignment horizontal="left" indent="1"/>
      <protection/>
    </xf>
    <xf numFmtId="0" fontId="0" fillId="0" borderId="0" xfId="0" applyAlignment="1" applyProtection="1">
      <alignment horizontal="right" indent="1"/>
      <protection/>
    </xf>
    <xf numFmtId="0" fontId="0" fillId="0" borderId="0" xfId="0" applyFont="1" applyBorder="1" applyAlignment="1" applyProtection="1">
      <alignment horizontal="right" indent="1"/>
      <protection/>
    </xf>
    <xf numFmtId="0" fontId="6" fillId="0" borderId="18" xfId="0" applyFont="1" applyBorder="1" applyAlignment="1" applyProtection="1">
      <alignment horizontal="left" indent="1"/>
      <protection locked="0"/>
    </xf>
    <xf numFmtId="1" fontId="0" fillId="0" borderId="0" xfId="0" applyNumberFormat="1" applyAlignment="1">
      <alignment/>
    </xf>
    <xf numFmtId="0" fontId="0" fillId="0" borderId="0" xfId="0" applyFont="1" applyAlignment="1">
      <alignment/>
    </xf>
    <xf numFmtId="0" fontId="0" fillId="0" borderId="0" xfId="0" applyFont="1" applyAlignment="1" applyProtection="1">
      <alignment/>
      <protection/>
    </xf>
    <xf numFmtId="0" fontId="11" fillId="0" borderId="0" xfId="0" applyFont="1" applyBorder="1" applyAlignment="1" applyProtection="1">
      <alignment horizontal="left"/>
      <protection/>
    </xf>
    <xf numFmtId="0" fontId="11" fillId="0" borderId="0" xfId="0" applyFont="1" applyBorder="1" applyAlignment="1">
      <alignment horizontal="left"/>
    </xf>
    <xf numFmtId="0" fontId="12" fillId="0" borderId="0" xfId="0" applyFont="1" applyBorder="1" applyAlignment="1">
      <alignment horizontal="left"/>
    </xf>
    <xf numFmtId="0" fontId="2" fillId="0" borderId="0" xfId="0" applyFont="1" applyAlignment="1">
      <alignment/>
    </xf>
    <xf numFmtId="0" fontId="5" fillId="0" borderId="0" xfId="52" applyAlignment="1" applyProtection="1">
      <alignment/>
      <protection hidden="1"/>
    </xf>
    <xf numFmtId="0" fontId="0" fillId="0" borderId="0" xfId="0" applyBorder="1" applyAlignment="1" applyProtection="1">
      <alignment vertical="top" wrapText="1"/>
      <protection locked="0"/>
    </xf>
    <xf numFmtId="0" fontId="9" fillId="0" borderId="0" xfId="0" applyFont="1" applyFill="1" applyBorder="1" applyAlignment="1" applyProtection="1">
      <alignment horizontal="center"/>
      <protection/>
    </xf>
    <xf numFmtId="0" fontId="9" fillId="0" borderId="0" xfId="0" applyFont="1" applyFill="1" applyBorder="1" applyAlignment="1">
      <alignment horizontal="center"/>
    </xf>
    <xf numFmtId="0" fontId="9" fillId="0" borderId="0" xfId="0" applyFont="1" applyFill="1" applyBorder="1" applyAlignment="1">
      <alignment/>
    </xf>
    <xf numFmtId="167"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0" fontId="0" fillId="0" borderId="0" xfId="0" applyNumberFormat="1" applyFont="1" applyFill="1" applyBorder="1" applyAlignment="1">
      <alignment horizontal="center"/>
    </xf>
    <xf numFmtId="0" fontId="0" fillId="0" borderId="0" xfId="0" applyFill="1" applyBorder="1" applyAlignment="1">
      <alignment/>
    </xf>
    <xf numFmtId="0" fontId="0" fillId="0" borderId="29" xfId="0" applyFont="1" applyBorder="1" applyAlignment="1">
      <alignment/>
    </xf>
    <xf numFmtId="0" fontId="8" fillId="0" borderId="0" xfId="0" applyFont="1" applyBorder="1" applyAlignment="1" applyProtection="1">
      <alignment/>
      <protection/>
    </xf>
    <xf numFmtId="0" fontId="0" fillId="0" borderId="19" xfId="0" applyBorder="1" applyAlignment="1">
      <alignment/>
    </xf>
    <xf numFmtId="0" fontId="0" fillId="0" borderId="22" xfId="0" applyBorder="1" applyAlignment="1">
      <alignment/>
    </xf>
    <xf numFmtId="0" fontId="0" fillId="0" borderId="20" xfId="0" applyBorder="1" applyAlignment="1">
      <alignment/>
    </xf>
    <xf numFmtId="0" fontId="8" fillId="0" borderId="13" xfId="0" applyFont="1" applyBorder="1" applyAlignment="1">
      <alignment horizontal="right" indent="1"/>
    </xf>
    <xf numFmtId="0" fontId="8" fillId="0" borderId="0" xfId="0" applyFont="1" applyBorder="1" applyAlignment="1">
      <alignment horizontal="right" indent="1"/>
    </xf>
    <xf numFmtId="0" fontId="0" fillId="0" borderId="0" xfId="0" applyFont="1" applyFill="1" applyBorder="1" applyAlignment="1" applyProtection="1">
      <alignment horizontal="center"/>
      <protection/>
    </xf>
    <xf numFmtId="0" fontId="14" fillId="0" borderId="13" xfId="0" applyFont="1" applyBorder="1" applyAlignment="1">
      <alignment/>
    </xf>
    <xf numFmtId="0" fontId="0" fillId="0" borderId="18" xfId="0" applyFont="1" applyBorder="1" applyAlignment="1" applyProtection="1">
      <alignment/>
      <protection locked="0"/>
    </xf>
    <xf numFmtId="0" fontId="0" fillId="0" borderId="18" xfId="0" applyBorder="1" applyAlignment="1" applyProtection="1">
      <alignment/>
      <protection locked="0"/>
    </xf>
    <xf numFmtId="0" fontId="0" fillId="0" borderId="15" xfId="0" applyBorder="1" applyAlignment="1" applyProtection="1">
      <alignment/>
      <protection locked="0"/>
    </xf>
    <xf numFmtId="165" fontId="4" fillId="0" borderId="31" xfId="0" applyNumberFormat="1" applyFont="1" applyBorder="1" applyAlignment="1" applyProtection="1">
      <alignment horizontal="center"/>
      <protection/>
    </xf>
    <xf numFmtId="165" fontId="4" fillId="0" borderId="28" xfId="0" applyNumberFormat="1" applyFont="1" applyBorder="1" applyAlignment="1" applyProtection="1">
      <alignment horizontal="center"/>
      <protection/>
    </xf>
    <xf numFmtId="165" fontId="4" fillId="0" borderId="35" xfId="0" applyNumberFormat="1" applyFont="1" applyBorder="1" applyAlignment="1" applyProtection="1">
      <alignment horizontal="center"/>
      <protection/>
    </xf>
    <xf numFmtId="165" fontId="4" fillId="0" borderId="29" xfId="0" applyNumberFormat="1" applyFont="1" applyBorder="1" applyAlignment="1" applyProtection="1">
      <alignment horizontal="center"/>
      <protection/>
    </xf>
    <xf numFmtId="165" fontId="4" fillId="0" borderId="29" xfId="0" applyNumberFormat="1" applyFont="1" applyBorder="1" applyAlignment="1">
      <alignment horizontal="right"/>
    </xf>
    <xf numFmtId="165" fontId="4" fillId="0" borderId="16" xfId="0" applyNumberFormat="1" applyFont="1" applyBorder="1" applyAlignment="1">
      <alignment horizontal="right"/>
    </xf>
    <xf numFmtId="0" fontId="8" fillId="0" borderId="0" xfId="0" applyFont="1" applyBorder="1" applyAlignment="1" applyProtection="1">
      <alignment horizontal="left" vertical="top" wrapText="1"/>
      <protection/>
    </xf>
    <xf numFmtId="0" fontId="0" fillId="0" borderId="12" xfId="0" applyBorder="1" applyAlignment="1" applyProtection="1">
      <alignment horizontal="center"/>
      <protection/>
    </xf>
    <xf numFmtId="0" fontId="0" fillId="0" borderId="10" xfId="0" applyBorder="1" applyAlignment="1" applyProtection="1">
      <alignment horizontal="center"/>
      <protection/>
    </xf>
    <xf numFmtId="168" fontId="0" fillId="0" borderId="18" xfId="0" applyNumberFormat="1" applyBorder="1" applyAlignment="1" applyProtection="1">
      <alignment horizontal="center"/>
      <protection locked="0"/>
    </xf>
    <xf numFmtId="0" fontId="0" fillId="0" borderId="18" xfId="0" applyBorder="1" applyAlignment="1" applyProtection="1">
      <alignment horizontal="center"/>
      <protection locked="0"/>
    </xf>
    <xf numFmtId="169" fontId="0" fillId="0" borderId="18" xfId="0" applyNumberFormat="1" applyFont="1" applyBorder="1" applyAlignment="1" applyProtection="1">
      <alignment horizontal="left" indent="1"/>
      <protection locked="0"/>
    </xf>
    <xf numFmtId="0" fontId="0" fillId="0" borderId="15" xfId="0" applyBorder="1" applyAlignment="1" applyProtection="1">
      <alignment horizontal="left" indent="1"/>
      <protection locked="0"/>
    </xf>
    <xf numFmtId="165" fontId="4" fillId="0" borderId="32" xfId="0" applyNumberFormat="1" applyFont="1" applyBorder="1" applyAlignment="1" applyProtection="1">
      <alignment horizontal="center"/>
      <protection/>
    </xf>
    <xf numFmtId="165" fontId="4" fillId="0" borderId="16" xfId="0" applyNumberFormat="1" applyFont="1" applyBorder="1" applyAlignment="1" applyProtection="1">
      <alignment horizontal="center"/>
      <protection/>
    </xf>
    <xf numFmtId="165" fontId="4" fillId="0" borderId="40" xfId="0" applyNumberFormat="1" applyFont="1" applyBorder="1" applyAlignment="1">
      <alignment horizontal="right"/>
    </xf>
    <xf numFmtId="165" fontId="4" fillId="0" borderId="41" xfId="0" applyNumberFormat="1" applyFont="1" applyBorder="1" applyAlignment="1">
      <alignment horizontal="right"/>
    </xf>
    <xf numFmtId="165" fontId="4" fillId="0" borderId="31" xfId="0" applyNumberFormat="1" applyFont="1" applyBorder="1" applyAlignment="1" applyProtection="1">
      <alignment horizontal="center"/>
      <protection locked="0"/>
    </xf>
    <xf numFmtId="165" fontId="4" fillId="0" borderId="28" xfId="0" applyNumberFormat="1" applyFont="1" applyBorder="1" applyAlignment="1" applyProtection="1">
      <alignment horizontal="center"/>
      <protection locked="0"/>
    </xf>
    <xf numFmtId="165" fontId="4" fillId="0" borderId="35" xfId="0" applyNumberFormat="1" applyFont="1" applyBorder="1" applyAlignment="1" applyProtection="1">
      <alignment horizontal="center"/>
      <protection locked="0"/>
    </xf>
    <xf numFmtId="165" fontId="4" fillId="0" borderId="18" xfId="0" applyNumberFormat="1" applyFont="1" applyBorder="1" applyAlignment="1" applyProtection="1">
      <alignment horizontal="center"/>
      <protection locked="0"/>
    </xf>
    <xf numFmtId="165" fontId="4" fillId="0" borderId="42" xfId="0" applyNumberFormat="1" applyFont="1" applyBorder="1" applyAlignment="1" applyProtection="1">
      <alignment horizontal="center"/>
      <protection locked="0"/>
    </xf>
    <xf numFmtId="165" fontId="4" fillId="0" borderId="32" xfId="0" applyNumberFormat="1" applyFont="1" applyBorder="1" applyAlignment="1" applyProtection="1">
      <alignment horizontal="center"/>
      <protection locked="0"/>
    </xf>
    <xf numFmtId="0" fontId="6" fillId="0" borderId="0" xfId="0" applyFont="1" applyAlignment="1">
      <alignment horizontal="center"/>
    </xf>
    <xf numFmtId="0" fontId="0" fillId="0" borderId="0" xfId="0" applyAlignment="1">
      <alignment/>
    </xf>
    <xf numFmtId="0" fontId="0" fillId="0" borderId="0" xfId="0" applyFont="1" applyAlignment="1">
      <alignment horizontal="center"/>
    </xf>
    <xf numFmtId="2"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165"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11" xfId="0" applyBorder="1" applyAlignment="1" applyProtection="1">
      <alignment horizontal="center"/>
      <protection/>
    </xf>
    <xf numFmtId="16" fontId="0" fillId="0" borderId="19" xfId="0" applyNumberFormat="1" applyBorder="1" applyAlignment="1" applyProtection="1">
      <alignment horizontal="right"/>
      <protection/>
    </xf>
    <xf numFmtId="16" fontId="0" fillId="0" borderId="22" xfId="0" applyNumberFormat="1" applyBorder="1" applyAlignment="1" applyProtection="1">
      <alignment horizontal="right"/>
      <protection/>
    </xf>
    <xf numFmtId="0" fontId="0" fillId="0" borderId="0" xfId="0" applyFont="1" applyBorder="1" applyAlignment="1" applyProtection="1">
      <alignment horizontal="right" indent="1"/>
      <protection/>
    </xf>
    <xf numFmtId="165" fontId="4" fillId="0" borderId="17" xfId="0" applyNumberFormat="1" applyFont="1" applyBorder="1" applyAlignment="1" applyProtection="1">
      <alignment horizontal="center"/>
      <protection/>
    </xf>
    <xf numFmtId="165" fontId="4" fillId="0" borderId="43" xfId="0" applyNumberFormat="1" applyFont="1" applyBorder="1" applyAlignment="1" applyProtection="1">
      <alignment horizontal="center"/>
      <protection/>
    </xf>
    <xf numFmtId="165" fontId="4" fillId="0" borderId="23" xfId="0" applyNumberFormat="1" applyFont="1" applyBorder="1" applyAlignment="1" applyProtection="1">
      <alignment horizontal="center"/>
      <protection/>
    </xf>
    <xf numFmtId="0" fontId="0" fillId="0" borderId="0" xfId="0" applyAlignment="1" applyProtection="1">
      <alignment horizontal="right" indent="1"/>
      <protection/>
    </xf>
    <xf numFmtId="0" fontId="0" fillId="0" borderId="19" xfId="0" applyBorder="1" applyAlignment="1" applyProtection="1">
      <alignment horizontal="right"/>
      <protection/>
    </xf>
    <xf numFmtId="0" fontId="0" fillId="0" borderId="22" xfId="0" applyBorder="1" applyAlignment="1" applyProtection="1">
      <alignment horizontal="right"/>
      <protection/>
    </xf>
    <xf numFmtId="0" fontId="13"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28" xfId="0" applyFont="1" applyBorder="1" applyAlignment="1" applyProtection="1">
      <alignment horizontal="left" indent="1"/>
      <protection locked="0"/>
    </xf>
    <xf numFmtId="0" fontId="0" fillId="0" borderId="28" xfId="0" applyBorder="1" applyAlignment="1" applyProtection="1">
      <alignment horizontal="left" indent="1"/>
      <protection locked="0"/>
    </xf>
    <xf numFmtId="0" fontId="0" fillId="0" borderId="0" xfId="0" applyBorder="1" applyAlignment="1" applyProtection="1">
      <alignment horizontal="right" indent="1"/>
      <protection/>
    </xf>
    <xf numFmtId="165" fontId="8" fillId="0" borderId="0" xfId="0" applyNumberFormat="1" applyFont="1" applyBorder="1" applyAlignment="1">
      <alignment horizontal="left"/>
    </xf>
    <xf numFmtId="0" fontId="9" fillId="0" borderId="0" xfId="0" applyFont="1" applyFill="1" applyBorder="1" applyAlignment="1">
      <alignment horizontal="left"/>
    </xf>
    <xf numFmtId="0" fontId="14" fillId="0" borderId="0" xfId="52" applyFont="1" applyFill="1" applyBorder="1" applyAlignment="1" applyProtection="1">
      <alignment horizontal="center" vertical="top"/>
      <protection hidden="1"/>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0" xfId="0" applyBorder="1" applyAlignment="1" applyProtection="1">
      <alignment/>
      <protection/>
    </xf>
    <xf numFmtId="0" fontId="4" fillId="0" borderId="18" xfId="0" applyFont="1" applyBorder="1" applyAlignment="1" applyProtection="1">
      <alignment horizontal="left" indent="1"/>
      <protection locked="0"/>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Font="1" applyBorder="1" applyAlignment="1" applyProtection="1">
      <alignment horizontal="left" indent="1"/>
      <protection locked="0"/>
    </xf>
    <xf numFmtId="0" fontId="0" fillId="0" borderId="18" xfId="0" applyFont="1" applyBorder="1" applyAlignment="1" applyProtection="1">
      <alignment horizontal="left" indent="1"/>
      <protection locked="0"/>
    </xf>
    <xf numFmtId="165" fontId="4" fillId="0" borderId="44" xfId="0" applyNumberFormat="1" applyFont="1" applyBorder="1" applyAlignment="1">
      <alignment horizontal="right"/>
    </xf>
    <xf numFmtId="165" fontId="4" fillId="0" borderId="45" xfId="0" applyNumberFormat="1" applyFont="1" applyBorder="1" applyAlignment="1">
      <alignment horizontal="right"/>
    </xf>
    <xf numFmtId="165" fontId="4" fillId="0" borderId="34" xfId="0" applyNumberFormat="1" applyFont="1" applyBorder="1" applyAlignment="1" applyProtection="1">
      <alignment horizontal="center"/>
      <protection/>
    </xf>
    <xf numFmtId="165" fontId="4" fillId="0" borderId="44" xfId="0" applyNumberFormat="1" applyFont="1" applyBorder="1" applyAlignment="1" applyProtection="1">
      <alignment horizontal="center"/>
      <protection/>
    </xf>
    <xf numFmtId="165" fontId="4" fillId="0" borderId="45" xfId="0" applyNumberFormat="1" applyFont="1" applyBorder="1" applyAlignment="1" applyProtection="1">
      <alignment horizontal="center"/>
      <protection/>
    </xf>
    <xf numFmtId="0" fontId="0" fillId="0" borderId="29" xfId="0" applyFont="1" applyBorder="1" applyAlignment="1">
      <alignment horizontal="left"/>
    </xf>
    <xf numFmtId="0" fontId="0" fillId="0" borderId="28" xfId="0" applyBorder="1" applyAlignment="1">
      <alignment horizontal="left"/>
    </xf>
    <xf numFmtId="0" fontId="0" fillId="0" borderId="16" xfId="0" applyBorder="1" applyAlignment="1">
      <alignment horizontal="left"/>
    </xf>
    <xf numFmtId="0" fontId="0" fillId="0" borderId="46" xfId="0" applyFont="1" applyBorder="1" applyAlignment="1">
      <alignment horizontal="left"/>
    </xf>
    <xf numFmtId="0" fontId="0" fillId="0" borderId="18" xfId="0" applyBorder="1" applyAlignment="1">
      <alignment horizontal="left"/>
    </xf>
    <xf numFmtId="0" fontId="0" fillId="0" borderId="15" xfId="0" applyBorder="1" applyAlignment="1">
      <alignment horizontal="left"/>
    </xf>
    <xf numFmtId="0" fontId="0" fillId="0" borderId="46" xfId="0" applyBorder="1" applyAlignment="1">
      <alignment horizontal="left"/>
    </xf>
    <xf numFmtId="165" fontId="4" fillId="0" borderId="36" xfId="0" applyNumberFormat="1" applyFont="1" applyBorder="1" applyAlignment="1" applyProtection="1">
      <alignment horizontal="center"/>
      <protection/>
    </xf>
    <xf numFmtId="165" fontId="4" fillId="0" borderId="21" xfId="0" applyNumberFormat="1" applyFont="1" applyBorder="1" applyAlignment="1" applyProtection="1">
      <alignment horizontal="center"/>
      <protection/>
    </xf>
    <xf numFmtId="165" fontId="4" fillId="0" borderId="33" xfId="0" applyNumberFormat="1" applyFont="1" applyBorder="1" applyAlignment="1" applyProtection="1">
      <alignment horizontal="center"/>
      <protection/>
    </xf>
    <xf numFmtId="0" fontId="8" fillId="0" borderId="13"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4" xfId="0" applyFont="1" applyBorder="1" applyAlignment="1" applyProtection="1">
      <alignment vertical="top" wrapText="1"/>
      <protection locked="0"/>
    </xf>
    <xf numFmtId="0" fontId="8" fillId="0" borderId="19" xfId="0" applyFont="1" applyBorder="1" applyAlignment="1" applyProtection="1">
      <alignment vertical="top" wrapText="1"/>
      <protection locked="0"/>
    </xf>
    <xf numFmtId="0" fontId="8" fillId="0" borderId="22" xfId="0" applyFont="1" applyBorder="1" applyAlignment="1" applyProtection="1">
      <alignment vertical="top" wrapText="1"/>
      <protection locked="0"/>
    </xf>
    <xf numFmtId="0" fontId="8" fillId="0" borderId="20" xfId="0" applyFont="1" applyBorder="1" applyAlignment="1" applyProtection="1">
      <alignment vertical="top" wrapText="1"/>
      <protection locked="0"/>
    </xf>
    <xf numFmtId="0" fontId="11" fillId="0" borderId="42" xfId="0" applyFont="1" applyBorder="1" applyAlignment="1" applyProtection="1">
      <alignment horizontal="left"/>
      <protection/>
    </xf>
    <xf numFmtId="0" fontId="11" fillId="0" borderId="42" xfId="0" applyFont="1" applyBorder="1" applyAlignment="1">
      <alignment horizontal="left"/>
    </xf>
    <xf numFmtId="0" fontId="12" fillId="0" borderId="42" xfId="0" applyFont="1" applyBorder="1" applyAlignment="1">
      <alignment horizontal="left"/>
    </xf>
    <xf numFmtId="0" fontId="0" fillId="0" borderId="11" xfId="0" applyNumberFormat="1" applyBorder="1" applyAlignment="1" applyProtection="1">
      <alignment horizontal="left"/>
      <protection/>
    </xf>
    <xf numFmtId="0" fontId="0" fillId="0" borderId="12" xfId="0" applyBorder="1" applyAlignment="1">
      <alignment/>
    </xf>
    <xf numFmtId="165" fontId="4" fillId="0" borderId="47" xfId="0" applyNumberFormat="1" applyFont="1" applyBorder="1" applyAlignment="1" applyProtection="1">
      <alignment horizontal="center"/>
      <protection locked="0"/>
    </xf>
    <xf numFmtId="165" fontId="4" fillId="0" borderId="48" xfId="0" applyNumberFormat="1" applyFont="1" applyBorder="1" applyAlignment="1" applyProtection="1">
      <alignment horizontal="center"/>
      <protection locked="0"/>
    </xf>
    <xf numFmtId="0" fontId="0" fillId="0" borderId="44" xfId="0" applyBorder="1" applyAlignment="1">
      <alignment horizontal="left"/>
    </xf>
    <xf numFmtId="0" fontId="0" fillId="0" borderId="43" xfId="0" applyBorder="1" applyAlignment="1">
      <alignment horizontal="left"/>
    </xf>
    <xf numFmtId="0" fontId="0" fillId="0" borderId="45" xfId="0" applyBorder="1" applyAlignment="1">
      <alignment horizontal="left"/>
    </xf>
    <xf numFmtId="0" fontId="0" fillId="0" borderId="18" xfId="0" applyFont="1" applyBorder="1" applyAlignment="1">
      <alignment horizontal="left"/>
    </xf>
    <xf numFmtId="0" fontId="0" fillId="0" borderId="15" xfId="0" applyFont="1" applyBorder="1" applyAlignment="1">
      <alignment horizontal="left"/>
    </xf>
    <xf numFmtId="0" fontId="0" fillId="0" borderId="19" xfId="0" applyFont="1" applyBorder="1" applyAlignment="1">
      <alignment horizontal="left"/>
    </xf>
    <xf numFmtId="0" fontId="0" fillId="0" borderId="22" xfId="0" applyBorder="1" applyAlignment="1">
      <alignment horizontal="left"/>
    </xf>
    <xf numFmtId="0" fontId="0" fillId="0" borderId="20" xfId="0" applyBorder="1" applyAlignment="1">
      <alignment horizontal="left"/>
    </xf>
    <xf numFmtId="164" fontId="4" fillId="0" borderId="29" xfId="0" applyNumberFormat="1" applyFont="1" applyBorder="1" applyAlignment="1" applyProtection="1">
      <alignment horizontal="center"/>
      <protection locked="0"/>
    </xf>
    <xf numFmtId="164" fontId="4" fillId="0" borderId="30" xfId="0" applyNumberFormat="1" applyFont="1" applyBorder="1" applyAlignment="1" applyProtection="1">
      <alignment horizontal="center"/>
      <protection locked="0"/>
    </xf>
    <xf numFmtId="164" fontId="4" fillId="0" borderId="49" xfId="0" applyNumberFormat="1" applyFont="1" applyBorder="1" applyAlignment="1" applyProtection="1">
      <alignment horizontal="center"/>
      <protection locked="0"/>
    </xf>
    <xf numFmtId="164" fontId="4" fillId="0" borderId="50" xfId="0" applyNumberFormat="1" applyFont="1" applyBorder="1" applyAlignment="1" applyProtection="1">
      <alignment horizontal="center"/>
      <protection locked="0"/>
    </xf>
    <xf numFmtId="0" fontId="4" fillId="0" borderId="28" xfId="0" applyFont="1" applyBorder="1" applyAlignment="1" applyProtection="1">
      <alignment horizontal="left" indent="1"/>
      <protection/>
    </xf>
    <xf numFmtId="0" fontId="4" fillId="0" borderId="0" xfId="0" applyFont="1" applyBorder="1" applyAlignment="1" applyProtection="1">
      <alignment horizontal="left"/>
      <protection/>
    </xf>
    <xf numFmtId="0" fontId="4" fillId="0" borderId="35" xfId="0" applyFont="1" applyBorder="1" applyAlignment="1" applyProtection="1">
      <alignment horizontal="left"/>
      <protection locked="0"/>
    </xf>
    <xf numFmtId="0" fontId="4" fillId="0" borderId="28"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42" xfId="0" applyFont="1" applyBorder="1" applyAlignment="1" applyProtection="1">
      <alignment horizontal="left"/>
      <protection locked="0"/>
    </xf>
    <xf numFmtId="0" fontId="2" fillId="0" borderId="52" xfId="0" applyFont="1" applyBorder="1" applyAlignment="1" applyProtection="1">
      <alignment horizontal="left"/>
      <protection/>
    </xf>
    <xf numFmtId="0" fontId="2" fillId="0" borderId="53" xfId="0" applyFont="1" applyBorder="1" applyAlignment="1" applyProtection="1">
      <alignment horizontal="left"/>
      <protection/>
    </xf>
    <xf numFmtId="0" fontId="0" fillId="33" borderId="52" xfId="0" applyFill="1" applyBorder="1" applyAlignment="1" applyProtection="1">
      <alignment horizontal="center"/>
      <protection/>
    </xf>
    <xf numFmtId="0" fontId="0" fillId="33" borderId="53" xfId="0" applyFill="1" applyBorder="1" applyAlignment="1" applyProtection="1">
      <alignment horizontal="center"/>
      <protection/>
    </xf>
    <xf numFmtId="0" fontId="10" fillId="0" borderId="0" xfId="0" applyFont="1" applyAlignment="1" applyProtection="1">
      <alignment horizontal="center" wrapText="1"/>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4" fillId="0" borderId="34" xfId="0" applyFont="1" applyBorder="1" applyAlignment="1" applyProtection="1">
      <alignment horizontal="left"/>
      <protection locked="0"/>
    </xf>
    <xf numFmtId="0" fontId="4" fillId="0" borderId="43" xfId="0" applyFont="1" applyBorder="1" applyAlignment="1" applyProtection="1">
      <alignment horizontal="left"/>
      <protection locked="0"/>
    </xf>
    <xf numFmtId="164" fontId="4" fillId="0" borderId="44" xfId="0" applyNumberFormat="1" applyFont="1" applyBorder="1" applyAlignment="1" applyProtection="1">
      <alignment horizontal="center"/>
      <protection locked="0"/>
    </xf>
    <xf numFmtId="164" fontId="4" fillId="0" borderId="54" xfId="0" applyNumberFormat="1" applyFont="1" applyBorder="1" applyAlignment="1" applyProtection="1">
      <alignment horizontal="center"/>
      <protection locked="0"/>
    </xf>
    <xf numFmtId="0" fontId="4" fillId="0" borderId="0" xfId="0" applyFont="1" applyBorder="1" applyAlignment="1" applyProtection="1">
      <alignment horizontal="center"/>
      <protection/>
    </xf>
    <xf numFmtId="0" fontId="2" fillId="0" borderId="55" xfId="0" applyFont="1" applyBorder="1" applyAlignment="1" applyProtection="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23</xdr:row>
      <xdr:rowOff>0</xdr:rowOff>
    </xdr:from>
    <xdr:to>
      <xdr:col>6</xdr:col>
      <xdr:colOff>590550</xdr:colOff>
      <xdr:row>38</xdr:row>
      <xdr:rowOff>85725</xdr:rowOff>
    </xdr:to>
    <xdr:sp>
      <xdr:nvSpPr>
        <xdr:cNvPr id="1" name="Text Box 1"/>
        <xdr:cNvSpPr txBox="1">
          <a:spLocks noChangeArrowheads="1"/>
        </xdr:cNvSpPr>
      </xdr:nvSpPr>
      <xdr:spPr>
        <a:xfrm>
          <a:off x="9525" y="4943475"/>
          <a:ext cx="4419600" cy="23050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This item is calculated from individual's wages on Form(s) 21E.
</a:t>
          </a:r>
          <a:r>
            <a:rPr lang="en-US" cap="none" sz="800" b="0" i="0" u="none" baseline="0">
              <a:solidFill>
                <a:srgbClr val="000000"/>
              </a:solidFill>
              <a:latin typeface="Arial"/>
              <a:ea typeface="Arial"/>
              <a:cs typeface="Arial"/>
            </a:rPr>
            <a:t>2.  Wages paid this quarter in excess of annual wage base per individual. This 
</a:t>
          </a:r>
          <a:r>
            <a:rPr lang="en-US" cap="none" sz="800" b="0" i="0" u="none" baseline="0">
              <a:solidFill>
                <a:srgbClr val="000000"/>
              </a:solidFill>
              <a:latin typeface="Arial"/>
              <a:ea typeface="Arial"/>
              <a:cs typeface="Arial"/>
            </a:rPr>
            <a:t>     item is calculated from individual's wages entered on Form(s) 21E. The taxable
</a:t>
          </a:r>
          <a:r>
            <a:rPr lang="en-US" cap="none" sz="800" b="0" i="0" u="none" baseline="0">
              <a:solidFill>
                <a:srgbClr val="000000"/>
              </a:solidFill>
              <a:latin typeface="Arial"/>
              <a:ea typeface="Arial"/>
              <a:cs typeface="Arial"/>
            </a:rPr>
            <a:t>     wage base for 2015 and after is $15,000.
</a:t>
          </a:r>
          <a:r>
            <a:rPr lang="en-US" cap="none" sz="800" b="0" i="0" u="none" baseline="0">
              <a:solidFill>
                <a:srgbClr val="000000"/>
              </a:solidFill>
              <a:latin typeface="Arial"/>
              <a:ea typeface="Arial"/>
              <a:cs typeface="Arial"/>
            </a:rPr>
            <a:t>3.  Excel subtracts Line 2 from Line 1 and enters the difference here. 
</a:t>
          </a:r>
          <a:r>
            <a:rPr lang="en-US" cap="none" sz="800" b="0" i="0" u="none" baseline="0">
              <a:solidFill>
                <a:srgbClr val="000000"/>
              </a:solidFill>
              <a:latin typeface="Arial"/>
              <a:ea typeface="Arial"/>
              <a:cs typeface="Arial"/>
            </a:rPr>
            <a:t>4.  Please enter your Reemployment Assistance (RA) tax rate. Tax will be calculated.
</a:t>
          </a:r>
          <a:r>
            <a:rPr lang="en-US" cap="none" sz="800" b="0" i="0" u="none" baseline="0">
              <a:solidFill>
                <a:srgbClr val="000000"/>
              </a:solidFill>
              <a:latin typeface="Arial"/>
              <a:ea typeface="Arial"/>
              <a:cs typeface="Arial"/>
            </a:rPr>
            <a:t>5.  Please enter your Administrative Fee rate. Tax will be calculated.
</a:t>
          </a:r>
          <a:r>
            <a:rPr lang="en-US" cap="none" sz="800" b="0" i="0" u="none" baseline="0">
              <a:solidFill>
                <a:srgbClr val="000000"/>
              </a:solidFill>
              <a:latin typeface="Arial"/>
              <a:ea typeface="Arial"/>
              <a:cs typeface="Arial"/>
            </a:rPr>
            <a:t>6.  Please enter your Investment Fee tax rate. Tax will be calculated.
</a:t>
          </a:r>
          <a:r>
            <a:rPr lang="en-US" cap="none" sz="800" b="0" i="0" u="none" baseline="0">
              <a:solidFill>
                <a:srgbClr val="000000"/>
              </a:solidFill>
              <a:latin typeface="Arial"/>
              <a:ea typeface="Arial"/>
              <a:cs typeface="Arial"/>
            </a:rPr>
            <a:t>7.  Lines 4, 5 and 6 will automatically be added and the total entered here.
</a:t>
          </a:r>
          <a:r>
            <a:rPr lang="en-US" cap="none" sz="800" b="0" i="0" u="none" baseline="0">
              <a:solidFill>
                <a:srgbClr val="000000"/>
              </a:solidFill>
              <a:latin typeface="Arial"/>
              <a:ea typeface="Arial"/>
              <a:cs typeface="Arial"/>
            </a:rPr>
            <a:t>8.  Enter any amounts due or refunds due to you from prior quarters.
</a:t>
          </a:r>
          <a:r>
            <a:rPr lang="en-US" cap="none" sz="800" b="0" i="0" u="none" baseline="0">
              <a:solidFill>
                <a:srgbClr val="000000"/>
              </a:solidFill>
              <a:latin typeface="Arial"/>
              <a:ea typeface="Arial"/>
              <a:cs typeface="Arial"/>
            </a:rPr>
            <a:t>9.  Enter the interest due if report is late for the corresponding calendar quarter.
</a:t>
          </a:r>
          <a:r>
            <a:rPr lang="en-US" cap="none" sz="800" b="0" i="0" u="none" baseline="0">
              <a:solidFill>
                <a:srgbClr val="000000"/>
              </a:solidFill>
              <a:latin typeface="Arial"/>
              <a:ea typeface="Arial"/>
              <a:cs typeface="Arial"/>
            </a:rPr>
            <a:t>     The interest amount is computed by multiplying the tax due (Line 7) by 1.5% 
</a:t>
          </a:r>
          <a:r>
            <a:rPr lang="en-US" cap="none" sz="800" b="0" i="0" u="none" baseline="0">
              <a:solidFill>
                <a:srgbClr val="000000"/>
              </a:solidFill>
              <a:latin typeface="Arial"/>
              <a:ea typeface="Arial"/>
              <a:cs typeface="Arial"/>
            </a:rPr>
            <a:t>     per month or fractional part of a month the report is delinquent.
</a:t>
          </a:r>
          <a:r>
            <a:rPr lang="en-US" cap="none" sz="800" b="0" i="0" u="none" baseline="0">
              <a:solidFill>
                <a:srgbClr val="000000"/>
              </a:solidFill>
              <a:latin typeface="Arial"/>
              <a:ea typeface="Arial"/>
              <a:cs typeface="Arial"/>
            </a:rPr>
            <a:t>10.This penalty is imposed if the employer is late in filing a report. The penalty is 
</a:t>
          </a:r>
          <a:r>
            <a:rPr lang="en-US" cap="none" sz="800" b="0" i="0" u="none" baseline="0">
              <a:solidFill>
                <a:srgbClr val="000000"/>
              </a:solidFill>
              <a:latin typeface="Arial"/>
              <a:ea typeface="Arial"/>
              <a:cs typeface="Arial"/>
            </a:rPr>
            <a:t>     $25 per month or fractional part of a month from the due date of a report. 
</a:t>
          </a:r>
          <a:r>
            <a:rPr lang="en-US" cap="none" sz="800" b="0" i="0" u="none" baseline="0">
              <a:solidFill>
                <a:srgbClr val="000000"/>
              </a:solidFill>
              <a:latin typeface="Arial"/>
              <a:ea typeface="Arial"/>
              <a:cs typeface="Arial"/>
            </a:rPr>
            <a:t>     Maximum penalty is $150 per quarter.
</a:t>
          </a:r>
          <a:r>
            <a:rPr lang="en-US" cap="none" sz="800" b="0" i="0" u="none" baseline="0">
              <a:solidFill>
                <a:srgbClr val="000000"/>
              </a:solidFill>
              <a:latin typeface="Arial"/>
              <a:ea typeface="Arial"/>
              <a:cs typeface="Arial"/>
            </a:rPr>
            <a:t>11.This penalty is imposed if the employer is late in making full payment. This 
</a:t>
          </a:r>
          <a:r>
            <a:rPr lang="en-US" cap="none" sz="800" b="0" i="0" u="none" baseline="0">
              <a:solidFill>
                <a:srgbClr val="000000"/>
              </a:solidFill>
              <a:latin typeface="Arial"/>
              <a:ea typeface="Arial"/>
              <a:cs typeface="Arial"/>
            </a:rPr>
            <a:t>     penalty is $25 per month or fractional part of a month. Maximum penalty is $150 
</a:t>
          </a:r>
          <a:r>
            <a:rPr lang="en-US" cap="none" sz="800" b="0" i="0" u="none" baseline="0">
              <a:solidFill>
                <a:srgbClr val="000000"/>
              </a:solidFill>
              <a:latin typeface="Arial"/>
              <a:ea typeface="Arial"/>
              <a:cs typeface="Arial"/>
            </a:rPr>
            <a:t>     per quarter.
</a:t>
          </a:r>
          <a:r>
            <a:rPr lang="en-US" cap="none" sz="800" b="0" i="0" u="none" baseline="0">
              <a:solidFill>
                <a:srgbClr val="000000"/>
              </a:solidFill>
              <a:latin typeface="Arial"/>
              <a:ea typeface="Arial"/>
              <a:cs typeface="Arial"/>
            </a:rPr>
            <a:t>12.This is the sum of Lines 7-11. Payable to "SD Unemployment Insurance."
</a:t>
          </a:r>
          <a:r>
            <a:rPr lang="en-US" cap="none" sz="200" b="0" i="0" u="none" baseline="0">
              <a:solidFill>
                <a:srgbClr val="000000"/>
              </a:solidFill>
              <a:latin typeface="Arial"/>
              <a:ea typeface="Arial"/>
              <a:cs typeface="Arial"/>
            </a:rPr>
            <a:t>      
</a:t>
          </a:r>
        </a:p>
      </xdr:txBody>
    </xdr:sp>
    <xdr:clientData/>
  </xdr:twoCellAnchor>
  <xdr:twoCellAnchor>
    <xdr:from>
      <xdr:col>6</xdr:col>
      <xdr:colOff>190500</xdr:colOff>
      <xdr:row>36</xdr:row>
      <xdr:rowOff>123825</xdr:rowOff>
    </xdr:from>
    <xdr:to>
      <xdr:col>17</xdr:col>
      <xdr:colOff>1790700</xdr:colOff>
      <xdr:row>39</xdr:row>
      <xdr:rowOff>152400</xdr:rowOff>
    </xdr:to>
    <xdr:sp>
      <xdr:nvSpPr>
        <xdr:cNvPr id="2" name="TextBox 1"/>
        <xdr:cNvSpPr txBox="1">
          <a:spLocks noChangeArrowheads="1"/>
        </xdr:cNvSpPr>
      </xdr:nvSpPr>
      <xdr:spPr>
        <a:xfrm>
          <a:off x="4029075" y="6962775"/>
          <a:ext cx="6724650" cy="514350"/>
        </a:xfrm>
        <a:prstGeom prst="rect">
          <a:avLst/>
        </a:prstGeom>
        <a:solidFill>
          <a:srgbClr val="FFFFFF"/>
        </a:solidFill>
        <a:ln w="9525" cmpd="sng">
          <a:noFill/>
        </a:ln>
      </xdr:spPr>
      <xdr:txBody>
        <a:bodyPr vertOverflow="clip" wrap="square"/>
        <a:p>
          <a:pPr algn="l">
            <a:defRPr/>
          </a:pPr>
          <a:r>
            <a:rPr lang="en-US" cap="none" sz="750" b="0" i="0" u="none" baseline="0">
              <a:solidFill>
                <a:srgbClr val="000000"/>
              </a:solidFill>
              <a:latin typeface="Arial"/>
              <a:ea typeface="Arial"/>
              <a:cs typeface="Arial"/>
            </a:rPr>
            <a:t>Note: When you make a check payment, you authorize us to use information from your check to make a one-time electronic funds transfer (EFT) from your account. When we use information from your check to make an EFT, funds may be withdrawn from your account as soon as the same day we receive your payment. You will not receive your check back from your financial institution.</a:t>
          </a:r>
          <a:r>
            <a:rPr lang="en-US" cap="none" sz="75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D36"/>
  <sheetViews>
    <sheetView showGridLines="0" tabSelected="1" workbookViewId="0" topLeftCell="A13">
      <selection activeCell="N31" sqref="N31:R31"/>
    </sheetView>
  </sheetViews>
  <sheetFormatPr defaultColWidth="8.8515625" defaultRowHeight="12.75"/>
  <cols>
    <col min="1" max="1" width="10.421875" style="0" customWidth="1"/>
    <col min="2" max="2" width="12.140625" style="0" customWidth="1"/>
    <col min="3" max="3" width="8.00390625" style="0" customWidth="1"/>
    <col min="4" max="4" width="19.140625" style="0" customWidth="1"/>
    <col min="5" max="5" width="5.421875" style="0" customWidth="1"/>
    <col min="6" max="6" width="2.421875" style="0" customWidth="1"/>
    <col min="7" max="7" width="10.140625" style="0" customWidth="1"/>
    <col min="8" max="8" width="5.421875" style="0" customWidth="1"/>
    <col min="9" max="9" width="2.421875" style="0" customWidth="1"/>
    <col min="10" max="10" width="10.7109375" style="0" customWidth="1"/>
    <col min="11" max="11" width="5.421875" style="0" customWidth="1"/>
    <col min="12" max="12" width="2.421875" style="0" customWidth="1"/>
    <col min="13" max="13" width="11.140625" style="0" customWidth="1"/>
    <col min="14" max="14" width="6.8515625" style="0" customWidth="1"/>
    <col min="15" max="15" width="2.421875" style="0" customWidth="1"/>
    <col min="16" max="16" width="11.140625" style="0" customWidth="1"/>
    <col min="17" max="17" width="8.7109375" style="0" customWidth="1"/>
    <col min="18" max="18" width="29.421875" style="0" customWidth="1"/>
    <col min="19" max="19" width="4.7109375" style="0" hidden="1" customWidth="1"/>
    <col min="20" max="20" width="5.00390625" style="0" hidden="1" customWidth="1"/>
    <col min="21" max="21" width="10.140625" style="0" hidden="1" customWidth="1"/>
    <col min="22" max="30" width="6.28125" style="0" hidden="1" customWidth="1"/>
    <col min="31" max="31" width="9.140625" style="0" hidden="1" customWidth="1"/>
    <col min="32" max="32" width="2.140625" style="0" hidden="1" customWidth="1"/>
    <col min="33" max="33" width="7.7109375" style="0" customWidth="1"/>
    <col min="34" max="39" width="9.140625" style="0" customWidth="1"/>
  </cols>
  <sheetData>
    <row r="1" spans="1:18" ht="15.75">
      <c r="A1" s="121" t="s">
        <v>57</v>
      </c>
      <c r="B1" s="122"/>
      <c r="C1" s="122"/>
      <c r="D1" s="122"/>
      <c r="E1" s="122"/>
      <c r="F1" s="122"/>
      <c r="G1" s="122"/>
      <c r="H1" s="122"/>
      <c r="I1" s="122"/>
      <c r="J1" s="122"/>
      <c r="K1" s="122"/>
      <c r="L1" s="122"/>
      <c r="M1" s="122"/>
      <c r="N1" s="122"/>
      <c r="O1" s="122"/>
      <c r="P1" s="122"/>
      <c r="Q1" s="122"/>
      <c r="R1" s="122"/>
    </row>
    <row r="2" spans="1:18" ht="13.5" customHeight="1">
      <c r="A2" s="123" t="s">
        <v>58</v>
      </c>
      <c r="B2" s="123"/>
      <c r="C2" s="123"/>
      <c r="D2" s="123"/>
      <c r="E2" s="123"/>
      <c r="F2" s="123"/>
      <c r="G2" s="123"/>
      <c r="H2" s="123"/>
      <c r="I2" s="123"/>
      <c r="J2" s="123"/>
      <c r="K2" s="123"/>
      <c r="L2" s="123"/>
      <c r="M2" s="122"/>
      <c r="N2" s="122"/>
      <c r="O2" s="122"/>
      <c r="P2" s="122"/>
      <c r="Q2" s="122"/>
      <c r="R2" s="122"/>
    </row>
    <row r="3" spans="5:18" ht="6.75" customHeight="1">
      <c r="E3" s="12"/>
      <c r="F3" s="124"/>
      <c r="G3" s="125"/>
      <c r="H3" s="10"/>
      <c r="I3" s="10"/>
      <c r="J3" s="126"/>
      <c r="K3" s="127"/>
      <c r="L3" s="33"/>
      <c r="M3" s="33"/>
      <c r="N3" s="33"/>
      <c r="O3" s="33"/>
      <c r="P3" s="33"/>
      <c r="Q3" s="33"/>
      <c r="R3" s="33"/>
    </row>
    <row r="4" spans="1:23" ht="15" customHeight="1">
      <c r="A4" s="135" t="s">
        <v>17</v>
      </c>
      <c r="B4" s="135"/>
      <c r="C4" s="153"/>
      <c r="D4" s="153"/>
      <c r="E4" s="73"/>
      <c r="F4" s="74"/>
      <c r="G4" s="74"/>
      <c r="H4" s="75"/>
      <c r="I4" s="76"/>
      <c r="J4" s="76"/>
      <c r="K4" s="76"/>
      <c r="L4" s="76"/>
      <c r="M4" s="76"/>
      <c r="N4" s="76"/>
      <c r="O4" s="76"/>
      <c r="P4" s="76"/>
      <c r="Q4" s="76"/>
      <c r="U4" s="143" t="str">
        <f>IF(C7=0,"ENTER YEAR!!",IF(C7&lt;2007,$U$10,VLOOKUP(C7,T11:U19,2)))</f>
        <v>ENTER YEAR!!</v>
      </c>
      <c r="V4" s="143"/>
      <c r="W4" s="143"/>
    </row>
    <row r="5" spans="1:18" ht="12.75" customHeight="1">
      <c r="A5" s="131" t="s">
        <v>0</v>
      </c>
      <c r="B5" s="131"/>
      <c r="C5" s="158"/>
      <c r="D5" s="159"/>
      <c r="E5" s="159"/>
      <c r="F5" s="159"/>
      <c r="G5" s="159"/>
      <c r="H5" s="65"/>
      <c r="I5" s="138" t="s">
        <v>56</v>
      </c>
      <c r="J5" s="139"/>
      <c r="K5" s="139"/>
      <c r="L5" s="79"/>
      <c r="M5" s="80"/>
      <c r="N5" s="144"/>
      <c r="O5" s="144"/>
      <c r="P5" s="80"/>
      <c r="Q5" s="81"/>
      <c r="R5" s="71"/>
    </row>
    <row r="6" spans="1:17" ht="15" customHeight="1">
      <c r="A6" s="46"/>
      <c r="B6" s="68" t="s">
        <v>41</v>
      </c>
      <c r="C6" s="140"/>
      <c r="D6" s="141"/>
      <c r="E6" s="141"/>
      <c r="F6" s="141"/>
      <c r="G6" s="141"/>
      <c r="H6" s="62"/>
      <c r="I6" s="139"/>
      <c r="J6" s="139"/>
      <c r="K6" s="139"/>
      <c r="L6" s="93"/>
      <c r="M6" s="82"/>
      <c r="N6" s="83"/>
      <c r="O6" s="84"/>
      <c r="P6" s="82"/>
      <c r="Q6" s="82"/>
    </row>
    <row r="7" spans="1:18" ht="17.25" customHeight="1">
      <c r="A7" s="142" t="s">
        <v>10</v>
      </c>
      <c r="B7" s="142"/>
      <c r="C7" s="69"/>
      <c r="D7" s="181" t="str">
        <f>IF($C$7=0,"&lt;--- ENTER REPORT YEAR","")</f>
        <v>&lt;--- ENTER REPORT YEAR</v>
      </c>
      <c r="E7" s="182"/>
      <c r="F7" s="182"/>
      <c r="G7" s="183"/>
      <c r="I7" s="85"/>
      <c r="J7" s="145"/>
      <c r="K7" s="145"/>
      <c r="L7" s="145"/>
      <c r="M7" s="145"/>
      <c r="N7" s="145"/>
      <c r="O7" s="145"/>
      <c r="P7" s="145"/>
      <c r="Q7" s="145"/>
      <c r="R7" s="77"/>
    </row>
    <row r="8" spans="8:17" ht="34.5" customHeight="1" thickBot="1">
      <c r="H8" s="10"/>
      <c r="I8" s="10"/>
      <c r="J8" s="10"/>
      <c r="K8" s="10"/>
      <c r="L8" s="10"/>
      <c r="M8" s="10"/>
      <c r="N8" s="10"/>
      <c r="O8" s="10"/>
      <c r="P8" s="10"/>
      <c r="Q8" s="10"/>
    </row>
    <row r="9" spans="1:22" ht="16.5" customHeight="1">
      <c r="A9" s="146" t="s">
        <v>11</v>
      </c>
      <c r="B9" s="147"/>
      <c r="C9" s="147"/>
      <c r="D9" s="148"/>
      <c r="E9" s="128" t="s">
        <v>19</v>
      </c>
      <c r="F9" s="105"/>
      <c r="G9" s="152"/>
      <c r="H9" s="128" t="s">
        <v>20</v>
      </c>
      <c r="I9" s="105"/>
      <c r="J9" s="106"/>
      <c r="K9" s="128" t="s">
        <v>21</v>
      </c>
      <c r="L9" s="105"/>
      <c r="M9" s="106"/>
      <c r="N9" s="128" t="s">
        <v>22</v>
      </c>
      <c r="O9" s="105"/>
      <c r="P9" s="106"/>
      <c r="Q9" s="154" t="s">
        <v>14</v>
      </c>
      <c r="R9" s="155"/>
      <c r="T9" t="s">
        <v>39</v>
      </c>
      <c r="U9" s="39" t="s">
        <v>38</v>
      </c>
      <c r="V9" t="s">
        <v>40</v>
      </c>
    </row>
    <row r="10" spans="1:26" ht="16.5" customHeight="1" thickBot="1">
      <c r="A10" s="149"/>
      <c r="B10" s="150"/>
      <c r="C10" s="150"/>
      <c r="D10" s="151"/>
      <c r="E10" s="136" t="s">
        <v>6</v>
      </c>
      <c r="F10" s="137"/>
      <c r="G10" s="13">
        <f>$C7</f>
        <v>0</v>
      </c>
      <c r="H10" s="136" t="s">
        <v>7</v>
      </c>
      <c r="I10" s="137"/>
      <c r="J10" s="13">
        <f>$C7</f>
        <v>0</v>
      </c>
      <c r="K10" s="129" t="s">
        <v>8</v>
      </c>
      <c r="L10" s="130"/>
      <c r="M10" s="13">
        <f>$C7</f>
        <v>0</v>
      </c>
      <c r="N10" s="129" t="s">
        <v>9</v>
      </c>
      <c r="O10" s="130"/>
      <c r="P10" s="13">
        <f>$C7</f>
        <v>0</v>
      </c>
      <c r="Q10" s="156"/>
      <c r="R10" s="157"/>
      <c r="T10" t="s">
        <v>46</v>
      </c>
      <c r="U10" s="39">
        <v>7000</v>
      </c>
      <c r="V10" t="s">
        <v>34</v>
      </c>
      <c r="W10" t="s">
        <v>35</v>
      </c>
      <c r="X10" t="s">
        <v>36</v>
      </c>
      <c r="Y10" t="s">
        <v>37</v>
      </c>
      <c r="Z10" s="55" t="s">
        <v>42</v>
      </c>
    </row>
    <row r="11" spans="1:26" ht="18" customHeight="1">
      <c r="A11" s="188" t="s">
        <v>45</v>
      </c>
      <c r="B11" s="189"/>
      <c r="C11" s="189"/>
      <c r="D11" s="190"/>
      <c r="E11" s="163">
        <f>'21E (1)'!E32+'21E (2)'!E33+'21E (3)'!E33+'21E (4)'!E33+'21E (5)'!E33+'21E (6)'!E33</f>
        <v>0</v>
      </c>
      <c r="F11" s="133"/>
      <c r="G11" s="164"/>
      <c r="H11" s="132">
        <f>'21E (1)'!G32+'21E (2)'!G33+'21E (3)'!G33+'21E (4)'!G33+'21E (5)'!G33+'21E (6)'!G33</f>
        <v>0</v>
      </c>
      <c r="I11" s="133"/>
      <c r="J11" s="134"/>
      <c r="K11" s="132">
        <f>'21E (1)'!I32+'21E (2)'!I33+'21E (3)'!I33+'21E (4)'!I33+'21E (5)'!I33+'21E (6)'!I33</f>
        <v>0</v>
      </c>
      <c r="L11" s="133"/>
      <c r="M11" s="134"/>
      <c r="N11" s="132">
        <f>'21E (1)'!K32+'21E (2)'!K33+'21E (3)'!K33+'21E (4)'!K33+'21E (5)'!K33+'21E (6)'!K33</f>
        <v>0</v>
      </c>
      <c r="O11" s="133"/>
      <c r="P11" s="162"/>
      <c r="Q11" s="160">
        <f aca="true" t="shared" si="0" ref="Q11:Q18">SUM(E11:P11)</f>
        <v>0</v>
      </c>
      <c r="R11" s="161"/>
      <c r="T11">
        <v>2007</v>
      </c>
      <c r="U11" s="39">
        <v>8500</v>
      </c>
      <c r="V11" s="40">
        <v>0</v>
      </c>
      <c r="W11" s="40">
        <v>0</v>
      </c>
      <c r="X11" s="40">
        <v>0</v>
      </c>
      <c r="Y11" s="40">
        <v>0</v>
      </c>
      <c r="Z11" s="55" t="s">
        <v>26</v>
      </c>
    </row>
    <row r="12" spans="1:30" ht="18" customHeight="1">
      <c r="A12" s="168" t="str">
        <f>IF(C7=0,Z10,IF($C$7&lt;2007,"2.  Wages in Excess of $7,000",VLOOKUP($C$7,$T11:$Z19,7)))</f>
        <v>2.  Wages in Excess of Annual Wage Base</v>
      </c>
      <c r="B12" s="191" t="e">
        <f>IF(#REF!=0,O17,IF(#REF!&lt;7,O11,IF(#REF!=7,O12,IF(#REF!=8,O13,IF(#REF!=9,O14,IF(#REF!&gt;9,O16,O17))))))</f>
        <v>#REF!</v>
      </c>
      <c r="C12" s="191" t="e">
        <f>IF(#REF!=0,P17,IF(#REF!&lt;7,P11,IF(#REF!=7,P12,IF(#REF!=8,P13,IF(#REF!=9,P14,IF(#REF!&gt;9,P16,P17))))))</f>
        <v>#REF!</v>
      </c>
      <c r="D12" s="192" t="e">
        <f>IF(#REF!=0,Q17,IF(#REF!&lt;7,Q11,IF(#REF!=7,Q12,IF(#REF!=8,Q13,IF(#REF!=9,Q14,IF(#REF!&gt;9,Q16,Q17))))))</f>
        <v>#REF!</v>
      </c>
      <c r="E12" s="98">
        <f>'21E (1)'!F32+'21E (2)'!F33+'21E (3)'!F33+'21E (4)'!F33+'21E (5)'!F33+'21E (6)'!F33</f>
        <v>0</v>
      </c>
      <c r="F12" s="99"/>
      <c r="G12" s="100"/>
      <c r="H12" s="98">
        <f>'21E (1)'!H32+'21E (2)'!H33+'21E (3)'!H33+'21E (4)'!H33+'21E (5)'!H33+'21E (6)'!H33</f>
        <v>0</v>
      </c>
      <c r="I12" s="99"/>
      <c r="J12" s="111"/>
      <c r="K12" s="98">
        <f>'21E (1)'!J32+'21E (2)'!J33+'21E (3)'!J33+'21E (4)'!J33+'21E (5)'!J33+'21E (6)'!J33</f>
        <v>0</v>
      </c>
      <c r="L12" s="99"/>
      <c r="M12" s="111"/>
      <c r="N12" s="98">
        <f>'21E (1)'!L32+'21E (2)'!L33+'21E (3)'!L33+'21E (4)'!L33+'21E (5)'!L33+'21E (6)'!L33</f>
        <v>0</v>
      </c>
      <c r="O12" s="99"/>
      <c r="P12" s="100"/>
      <c r="Q12" s="102">
        <f t="shared" si="0"/>
        <v>0</v>
      </c>
      <c r="R12" s="103"/>
      <c r="T12">
        <v>2008</v>
      </c>
      <c r="U12" s="39">
        <v>9000</v>
      </c>
      <c r="V12" s="40">
        <v>0</v>
      </c>
      <c r="W12" s="40">
        <v>0</v>
      </c>
      <c r="X12" s="40">
        <v>0</v>
      </c>
      <c r="Y12" s="40">
        <v>0</v>
      </c>
      <c r="Z12" s="55" t="s">
        <v>25</v>
      </c>
      <c r="AA12" s="40"/>
      <c r="AB12" s="40"/>
      <c r="AC12" s="40"/>
      <c r="AD12" s="40"/>
    </row>
    <row r="13" spans="1:30" ht="18" customHeight="1">
      <c r="A13" s="171" t="s">
        <v>33</v>
      </c>
      <c r="B13" s="169"/>
      <c r="C13" s="169"/>
      <c r="D13" s="170"/>
      <c r="E13" s="98">
        <f>E11-E12</f>
        <v>0</v>
      </c>
      <c r="F13" s="99"/>
      <c r="G13" s="100"/>
      <c r="H13" s="98">
        <f>H11-H12</f>
        <v>0</v>
      </c>
      <c r="I13" s="99"/>
      <c r="J13" s="100"/>
      <c r="K13" s="98">
        <f>K11-K12</f>
        <v>0</v>
      </c>
      <c r="L13" s="99"/>
      <c r="M13" s="100"/>
      <c r="N13" s="98">
        <f>N11-N12</f>
        <v>0</v>
      </c>
      <c r="O13" s="99"/>
      <c r="P13" s="100"/>
      <c r="Q13" s="102">
        <f t="shared" si="0"/>
        <v>0</v>
      </c>
      <c r="R13" s="103"/>
      <c r="T13">
        <v>2009</v>
      </c>
      <c r="U13" s="39">
        <v>9500</v>
      </c>
      <c r="V13" s="40">
        <v>0</v>
      </c>
      <c r="W13" s="40">
        <v>0</v>
      </c>
      <c r="X13" s="40">
        <v>0</v>
      </c>
      <c r="Y13" s="40">
        <v>0.015</v>
      </c>
      <c r="Z13" s="55" t="s">
        <v>24</v>
      </c>
      <c r="AA13" s="40"/>
      <c r="AB13" s="40"/>
      <c r="AC13" s="40"/>
      <c r="AD13" s="40"/>
    </row>
    <row r="14" spans="1:30" ht="18" customHeight="1" thickBot="1">
      <c r="A14" s="165" t="s">
        <v>60</v>
      </c>
      <c r="B14" s="166"/>
      <c r="C14" s="20"/>
      <c r="D14" s="9" t="s">
        <v>43</v>
      </c>
      <c r="E14" s="98">
        <f>E13*(C14%)</f>
        <v>0</v>
      </c>
      <c r="F14" s="99"/>
      <c r="G14" s="100"/>
      <c r="H14" s="101">
        <f>H13*(C14%)</f>
        <v>0</v>
      </c>
      <c r="I14" s="99"/>
      <c r="J14" s="112"/>
      <c r="K14" s="101">
        <f>K13*(C14%)</f>
        <v>0</v>
      </c>
      <c r="L14" s="99"/>
      <c r="M14" s="112"/>
      <c r="N14" s="101">
        <f>N13*(C14%)</f>
        <v>0</v>
      </c>
      <c r="O14" s="99"/>
      <c r="P14" s="99"/>
      <c r="Q14" s="102">
        <f t="shared" si="0"/>
        <v>0</v>
      </c>
      <c r="R14" s="103"/>
      <c r="T14">
        <v>2010</v>
      </c>
      <c r="U14" s="39">
        <v>10000</v>
      </c>
      <c r="V14" s="40">
        <v>0.01</v>
      </c>
      <c r="W14" s="40">
        <v>0.01</v>
      </c>
      <c r="X14" s="40">
        <v>0.001</v>
      </c>
      <c r="Y14" s="40">
        <v>0</v>
      </c>
      <c r="Z14" s="55" t="s">
        <v>23</v>
      </c>
      <c r="AA14" s="40"/>
      <c r="AB14" s="40"/>
      <c r="AC14" s="40"/>
      <c r="AD14" s="40"/>
    </row>
    <row r="15" spans="1:30" ht="18" customHeight="1" thickBot="1">
      <c r="A15" s="86" t="s">
        <v>47</v>
      </c>
      <c r="B15" s="42"/>
      <c r="C15" s="20"/>
      <c r="D15" s="9" t="s">
        <v>44</v>
      </c>
      <c r="E15" s="98">
        <f>E13*(C15%)</f>
        <v>0</v>
      </c>
      <c r="F15" s="99"/>
      <c r="G15" s="100"/>
      <c r="H15" s="101">
        <f>H13*(C15%)</f>
        <v>0</v>
      </c>
      <c r="I15" s="99"/>
      <c r="J15" s="112"/>
      <c r="K15" s="101">
        <f>K13*(C15%)</f>
        <v>0</v>
      </c>
      <c r="L15" s="99"/>
      <c r="M15" s="112"/>
      <c r="N15" s="101">
        <f>N13*(C15%)</f>
        <v>0</v>
      </c>
      <c r="O15" s="99"/>
      <c r="P15" s="99"/>
      <c r="Q15" s="102">
        <f t="shared" si="0"/>
        <v>0</v>
      </c>
      <c r="R15" s="103"/>
      <c r="T15">
        <v>2011</v>
      </c>
      <c r="U15" s="39">
        <v>11000</v>
      </c>
      <c r="V15" s="40">
        <v>0</v>
      </c>
      <c r="W15" s="40">
        <v>0</v>
      </c>
      <c r="X15" s="40">
        <v>0</v>
      </c>
      <c r="Y15" s="40">
        <v>0</v>
      </c>
      <c r="Z15" s="55" t="s">
        <v>28</v>
      </c>
      <c r="AA15" s="43"/>
      <c r="AB15" s="43"/>
      <c r="AC15" s="43"/>
      <c r="AD15" s="43"/>
    </row>
    <row r="16" spans="1:30" ht="18" customHeight="1" thickBot="1">
      <c r="A16" s="165" t="s">
        <v>48</v>
      </c>
      <c r="B16" s="166"/>
      <c r="C16" s="21"/>
      <c r="D16" s="8" t="s">
        <v>43</v>
      </c>
      <c r="E16" s="98">
        <f>E13*(C16%)</f>
        <v>0</v>
      </c>
      <c r="F16" s="99"/>
      <c r="G16" s="100"/>
      <c r="H16" s="98">
        <f>H13*(C16%)</f>
        <v>0</v>
      </c>
      <c r="I16" s="99"/>
      <c r="J16" s="111"/>
      <c r="K16" s="98">
        <f>K13*(C16%)</f>
        <v>0</v>
      </c>
      <c r="L16" s="99"/>
      <c r="M16" s="111"/>
      <c r="N16" s="98">
        <f>N13*(C16%)</f>
        <v>0</v>
      </c>
      <c r="O16" s="99"/>
      <c r="P16" s="100"/>
      <c r="Q16" s="102">
        <f t="shared" si="0"/>
        <v>0</v>
      </c>
      <c r="R16" s="103"/>
      <c r="T16">
        <v>2012</v>
      </c>
      <c r="U16" s="44">
        <v>12000</v>
      </c>
      <c r="V16" s="40">
        <v>0</v>
      </c>
      <c r="W16" s="40">
        <v>0</v>
      </c>
      <c r="X16" s="40">
        <v>0</v>
      </c>
      <c r="Y16" s="40">
        <v>0</v>
      </c>
      <c r="Z16" s="55" t="s">
        <v>29</v>
      </c>
      <c r="AA16" s="43"/>
      <c r="AB16" s="43"/>
      <c r="AC16" s="43"/>
      <c r="AD16" s="43"/>
    </row>
    <row r="17" spans="1:30" ht="18" customHeight="1">
      <c r="A17" s="168" t="s">
        <v>49</v>
      </c>
      <c r="B17" s="169"/>
      <c r="C17" s="169"/>
      <c r="D17" s="170"/>
      <c r="E17" s="98">
        <f>E14+E16+E15</f>
        <v>0</v>
      </c>
      <c r="F17" s="99"/>
      <c r="G17" s="100"/>
      <c r="H17" s="98">
        <f>H14+H16+H15</f>
        <v>0</v>
      </c>
      <c r="I17" s="99"/>
      <c r="J17" s="111"/>
      <c r="K17" s="98">
        <f>K14+K16+K15</f>
        <v>0</v>
      </c>
      <c r="L17" s="99"/>
      <c r="M17" s="111"/>
      <c r="N17" s="98">
        <f>N14+N16+N15</f>
        <v>0</v>
      </c>
      <c r="O17" s="99"/>
      <c r="P17" s="100"/>
      <c r="Q17" s="102">
        <f t="shared" si="0"/>
        <v>0</v>
      </c>
      <c r="R17" s="103"/>
      <c r="T17">
        <v>2013</v>
      </c>
      <c r="U17" s="45">
        <v>13000</v>
      </c>
      <c r="V17" s="40">
        <v>0</v>
      </c>
      <c r="W17" s="40">
        <v>0</v>
      </c>
      <c r="X17" s="40">
        <v>0</v>
      </c>
      <c r="Y17" s="40">
        <v>0</v>
      </c>
      <c r="Z17" s="55" t="s">
        <v>30</v>
      </c>
      <c r="AA17" s="43"/>
      <c r="AB17" s="43"/>
      <c r="AC17" s="43"/>
      <c r="AD17" s="43"/>
    </row>
    <row r="18" spans="1:30" ht="18" customHeight="1">
      <c r="A18" s="165" t="s">
        <v>50</v>
      </c>
      <c r="B18" s="166"/>
      <c r="C18" s="166"/>
      <c r="D18" s="167"/>
      <c r="E18" s="187"/>
      <c r="F18" s="119"/>
      <c r="G18" s="117"/>
      <c r="H18" s="115"/>
      <c r="I18" s="119"/>
      <c r="J18" s="120"/>
      <c r="K18" s="115"/>
      <c r="L18" s="119"/>
      <c r="M18" s="120"/>
      <c r="N18" s="115"/>
      <c r="O18" s="119"/>
      <c r="P18" s="117"/>
      <c r="Q18" s="102">
        <f t="shared" si="0"/>
        <v>0</v>
      </c>
      <c r="R18" s="103"/>
      <c r="T18">
        <v>2014</v>
      </c>
      <c r="U18" s="45">
        <v>14000</v>
      </c>
      <c r="V18" s="40">
        <v>0</v>
      </c>
      <c r="W18" s="40">
        <v>0</v>
      </c>
      <c r="X18" s="40">
        <v>0</v>
      </c>
      <c r="Y18" s="40">
        <v>0</v>
      </c>
      <c r="Z18" s="55" t="s">
        <v>31</v>
      </c>
      <c r="AA18" s="43"/>
      <c r="AB18" s="43"/>
      <c r="AC18" s="43"/>
      <c r="AD18" s="43"/>
    </row>
    <row r="19" spans="1:26" ht="18" customHeight="1">
      <c r="A19" s="165" t="s">
        <v>51</v>
      </c>
      <c r="B19" s="166"/>
      <c r="C19" s="166"/>
      <c r="D19" s="167"/>
      <c r="E19" s="29"/>
      <c r="F19" s="30" t="s">
        <v>15</v>
      </c>
      <c r="G19" s="27">
        <f>E17*(E19%)</f>
        <v>0</v>
      </c>
      <c r="H19" s="29"/>
      <c r="I19" s="31" t="s">
        <v>15</v>
      </c>
      <c r="J19" s="27">
        <f>H17*(H19%)</f>
        <v>0</v>
      </c>
      <c r="K19" s="29"/>
      <c r="L19" s="31" t="s">
        <v>15</v>
      </c>
      <c r="M19" s="27">
        <f>K17*(K19%)</f>
        <v>0</v>
      </c>
      <c r="N19" s="29"/>
      <c r="O19" s="31" t="s">
        <v>15</v>
      </c>
      <c r="P19" s="28">
        <f>N17*(N19%)</f>
        <v>0</v>
      </c>
      <c r="Q19" s="102">
        <f>SUM(G19,J19,M19,P19)</f>
        <v>0</v>
      </c>
      <c r="R19" s="103"/>
      <c r="T19">
        <v>2015</v>
      </c>
      <c r="U19" s="45">
        <v>15000</v>
      </c>
      <c r="V19" s="40">
        <v>0</v>
      </c>
      <c r="W19" s="40">
        <v>0</v>
      </c>
      <c r="X19" s="40">
        <v>0</v>
      </c>
      <c r="Y19" s="40">
        <v>0</v>
      </c>
      <c r="Z19" s="55" t="s">
        <v>32</v>
      </c>
    </row>
    <row r="20" spans="1:30" ht="18" customHeight="1">
      <c r="A20" s="168" t="s">
        <v>52</v>
      </c>
      <c r="B20" s="169"/>
      <c r="C20" s="169"/>
      <c r="D20" s="170"/>
      <c r="E20" s="186"/>
      <c r="F20" s="118"/>
      <c r="G20" s="117"/>
      <c r="H20" s="115"/>
      <c r="I20" s="118"/>
      <c r="J20" s="120"/>
      <c r="K20" s="115"/>
      <c r="L20" s="118"/>
      <c r="M20" s="120"/>
      <c r="N20" s="115"/>
      <c r="O20" s="118"/>
      <c r="P20" s="117"/>
      <c r="Q20" s="102">
        <f>SUM(E20:P20)</f>
        <v>0</v>
      </c>
      <c r="R20" s="103"/>
      <c r="T20">
        <v>2016</v>
      </c>
      <c r="AA20" s="56"/>
      <c r="AB20" s="56"/>
      <c r="AC20" s="56"/>
      <c r="AD20" s="56"/>
    </row>
    <row r="21" spans="1:30" ht="18" customHeight="1">
      <c r="A21" s="165" t="s">
        <v>53</v>
      </c>
      <c r="B21" s="166"/>
      <c r="C21" s="166"/>
      <c r="D21" s="167"/>
      <c r="E21" s="115"/>
      <c r="F21" s="116"/>
      <c r="G21" s="117"/>
      <c r="H21" s="115"/>
      <c r="I21" s="116"/>
      <c r="J21" s="120"/>
      <c r="K21" s="115"/>
      <c r="L21" s="116"/>
      <c r="M21" s="120"/>
      <c r="N21" s="115"/>
      <c r="O21" s="116"/>
      <c r="P21" s="117"/>
      <c r="Q21" s="102">
        <f>SUM(E21:P21)</f>
        <v>0</v>
      </c>
      <c r="R21" s="103"/>
      <c r="AA21" s="1"/>
      <c r="AB21" s="1"/>
      <c r="AC21" s="1"/>
      <c r="AD21" s="1"/>
    </row>
    <row r="22" spans="1:30" ht="18" customHeight="1" thickBot="1">
      <c r="A22" s="193" t="s">
        <v>54</v>
      </c>
      <c r="B22" s="194"/>
      <c r="C22" s="194"/>
      <c r="D22" s="195"/>
      <c r="E22" s="172">
        <f>E17+E18+G19+E20+E21</f>
        <v>0</v>
      </c>
      <c r="F22" s="173"/>
      <c r="G22" s="174"/>
      <c r="H22" s="172">
        <f>H17+H18+J19+H20+H21</f>
        <v>0</v>
      </c>
      <c r="I22" s="173"/>
      <c r="J22" s="174"/>
      <c r="K22" s="172">
        <f>K17+K18+M19+K20+K21</f>
        <v>0</v>
      </c>
      <c r="L22" s="173"/>
      <c r="M22" s="174"/>
      <c r="N22" s="172">
        <f>N17+N18+P19+N20+N21</f>
        <v>0</v>
      </c>
      <c r="O22" s="173"/>
      <c r="P22" s="174"/>
      <c r="Q22" s="113">
        <f>SUM(E22:P22)</f>
        <v>0</v>
      </c>
      <c r="R22" s="114"/>
      <c r="V22" s="43"/>
      <c r="W22" s="43"/>
      <c r="X22" s="43"/>
      <c r="Y22" s="43"/>
      <c r="Z22" s="1"/>
      <c r="AA22" s="1"/>
      <c r="AB22" s="1"/>
      <c r="AC22" s="1"/>
      <c r="AD22" s="1"/>
    </row>
    <row r="23" spans="20:25" ht="9.75" customHeight="1" thickBot="1">
      <c r="T23" s="70">
        <f>IF(L6=0,0,"reimb")</f>
        <v>0</v>
      </c>
      <c r="U23" s="45"/>
      <c r="V23" s="1"/>
      <c r="W23" s="1"/>
      <c r="X23" s="1"/>
      <c r="Y23" s="1"/>
    </row>
    <row r="24" spans="6:18" ht="12.75">
      <c r="F24" s="1"/>
      <c r="G24" s="59"/>
      <c r="H24" s="184" t="s">
        <v>27</v>
      </c>
      <c r="I24" s="185"/>
      <c r="J24" s="185"/>
      <c r="K24" s="185"/>
      <c r="L24" s="185"/>
      <c r="M24" s="185"/>
      <c r="N24" s="105"/>
      <c r="O24" s="105"/>
      <c r="P24" s="105"/>
      <c r="Q24" s="105"/>
      <c r="R24" s="106"/>
    </row>
    <row r="25" spans="6:18" ht="12.75">
      <c r="F25" s="58"/>
      <c r="G25" s="58"/>
      <c r="H25" s="175"/>
      <c r="I25" s="176"/>
      <c r="J25" s="176"/>
      <c r="K25" s="176"/>
      <c r="L25" s="176"/>
      <c r="M25" s="176"/>
      <c r="N25" s="176"/>
      <c r="O25" s="176"/>
      <c r="P25" s="176"/>
      <c r="Q25" s="176"/>
      <c r="R25" s="177"/>
    </row>
    <row r="26" spans="6:18" ht="12.75" customHeight="1">
      <c r="F26" s="58"/>
      <c r="G26" s="58"/>
      <c r="H26" s="175"/>
      <c r="I26" s="176"/>
      <c r="J26" s="176"/>
      <c r="K26" s="176"/>
      <c r="L26" s="176"/>
      <c r="M26" s="176"/>
      <c r="N26" s="176"/>
      <c r="O26" s="176"/>
      <c r="P26" s="176"/>
      <c r="Q26" s="176"/>
      <c r="R26" s="177"/>
    </row>
    <row r="27" spans="6:20" ht="12.75" customHeight="1">
      <c r="F27" s="58"/>
      <c r="G27" s="58"/>
      <c r="H27" s="175"/>
      <c r="I27" s="176"/>
      <c r="J27" s="176"/>
      <c r="K27" s="176"/>
      <c r="L27" s="176"/>
      <c r="M27" s="176"/>
      <c r="N27" s="176"/>
      <c r="O27" s="176"/>
      <c r="P27" s="176"/>
      <c r="Q27" s="176"/>
      <c r="R27" s="177"/>
      <c r="T27" s="41"/>
    </row>
    <row r="28" spans="6:18" ht="12.75" customHeight="1" thickBot="1">
      <c r="F28" s="58"/>
      <c r="G28" s="58"/>
      <c r="H28" s="178"/>
      <c r="I28" s="179"/>
      <c r="J28" s="179"/>
      <c r="K28" s="179"/>
      <c r="L28" s="179"/>
      <c r="M28" s="179"/>
      <c r="N28" s="179"/>
      <c r="O28" s="179"/>
      <c r="P28" s="179"/>
      <c r="Q28" s="179"/>
      <c r="R28" s="180"/>
    </row>
    <row r="29" spans="6:18" ht="12.75" customHeight="1" thickBot="1">
      <c r="F29" s="58"/>
      <c r="G29" s="58"/>
      <c r="H29" s="78"/>
      <c r="I29" s="78"/>
      <c r="J29" s="78"/>
      <c r="K29" s="78"/>
      <c r="L29" s="78"/>
      <c r="M29" s="78"/>
      <c r="N29" s="104"/>
      <c r="O29" s="104"/>
      <c r="P29" s="104"/>
      <c r="Q29" s="87"/>
      <c r="R29" s="60"/>
    </row>
    <row r="30" spans="6:18" ht="6" customHeight="1">
      <c r="F30" s="58"/>
      <c r="G30" s="58"/>
      <c r="H30" s="63"/>
      <c r="I30" s="63"/>
      <c r="J30" s="63"/>
      <c r="K30" s="63"/>
      <c r="L30" s="63"/>
      <c r="M30" s="4"/>
      <c r="N30" s="5"/>
      <c r="O30" s="5"/>
      <c r="P30" s="5"/>
      <c r="Q30" s="5"/>
      <c r="R30" s="3"/>
    </row>
    <row r="31" spans="8:18" ht="12" customHeight="1">
      <c r="H31" s="72"/>
      <c r="I31" s="10"/>
      <c r="J31" s="10"/>
      <c r="K31" s="10"/>
      <c r="L31" s="10"/>
      <c r="M31" s="91" t="s">
        <v>12</v>
      </c>
      <c r="N31" s="95"/>
      <c r="O31" s="96"/>
      <c r="P31" s="96"/>
      <c r="Q31" s="96"/>
      <c r="R31" s="97"/>
    </row>
    <row r="32" spans="8:20" ht="11.25" customHeight="1">
      <c r="H32" s="36"/>
      <c r="I32" s="36"/>
      <c r="J32" s="36"/>
      <c r="K32" s="36"/>
      <c r="L32" s="36"/>
      <c r="M32" s="6"/>
      <c r="N32" s="1"/>
      <c r="O32" s="1"/>
      <c r="P32" s="1"/>
      <c r="Q32" s="1"/>
      <c r="R32" s="7"/>
      <c r="S32" s="1"/>
      <c r="T32" s="1"/>
    </row>
    <row r="33" spans="8:20" ht="12.75">
      <c r="H33" s="11"/>
      <c r="I33" s="36"/>
      <c r="J33" s="36"/>
      <c r="K33" s="36"/>
      <c r="L33" s="36"/>
      <c r="M33" s="91" t="s">
        <v>13</v>
      </c>
      <c r="N33" s="107"/>
      <c r="O33" s="108"/>
      <c r="P33" s="92" t="s">
        <v>16</v>
      </c>
      <c r="Q33" s="109"/>
      <c r="R33" s="110"/>
      <c r="S33" s="1"/>
      <c r="T33" s="1"/>
    </row>
    <row r="34" spans="8:20" ht="9" customHeight="1">
      <c r="H34" s="36"/>
      <c r="I34" s="36"/>
      <c r="J34" s="36"/>
      <c r="K34" s="36"/>
      <c r="L34" s="36"/>
      <c r="M34" s="6"/>
      <c r="N34" s="1"/>
      <c r="O34" s="1"/>
      <c r="P34" s="1"/>
      <c r="Q34" s="1"/>
      <c r="R34" s="7"/>
      <c r="S34" s="61"/>
      <c r="T34" s="1"/>
    </row>
    <row r="35" spans="8:19" ht="13.5" customHeight="1">
      <c r="H35" s="36"/>
      <c r="I35" s="36"/>
      <c r="J35" s="11"/>
      <c r="K35" s="64"/>
      <c r="L35" s="64"/>
      <c r="M35" s="94" t="s">
        <v>55</v>
      </c>
      <c r="N35" s="95"/>
      <c r="O35" s="96"/>
      <c r="P35" s="96"/>
      <c r="Q35" s="96"/>
      <c r="R35" s="97"/>
      <c r="S35" s="1"/>
    </row>
    <row r="36" spans="8:19" ht="8.25" customHeight="1" thickBot="1">
      <c r="H36" s="58"/>
      <c r="I36" s="58"/>
      <c r="J36" s="57"/>
      <c r="K36" s="58"/>
      <c r="L36" s="58"/>
      <c r="M36" s="88"/>
      <c r="N36" s="89"/>
      <c r="O36" s="89"/>
      <c r="P36" s="89"/>
      <c r="Q36" s="89"/>
      <c r="R36" s="90"/>
      <c r="S36" s="1"/>
    </row>
    <row r="41" ht="18.75" customHeight="1"/>
    <row r="44" ht="4.5" customHeight="1"/>
    <row r="45" ht="12.75" hidden="1"/>
  </sheetData>
  <sheetProtection password="9773" sheet="1" selectLockedCells="1"/>
  <mergeCells count="100">
    <mergeCell ref="E22:G22"/>
    <mergeCell ref="E20:G20"/>
    <mergeCell ref="E21:G21"/>
    <mergeCell ref="E18:G18"/>
    <mergeCell ref="E14:G14"/>
    <mergeCell ref="A11:D11"/>
    <mergeCell ref="A12:D12"/>
    <mergeCell ref="A22:D22"/>
    <mergeCell ref="A16:B16"/>
    <mergeCell ref="A18:D18"/>
    <mergeCell ref="N22:P22"/>
    <mergeCell ref="K20:M20"/>
    <mergeCell ref="K21:M21"/>
    <mergeCell ref="K22:M22"/>
    <mergeCell ref="H25:R28"/>
    <mergeCell ref="D7:G7"/>
    <mergeCell ref="H24:M24"/>
    <mergeCell ref="H20:J20"/>
    <mergeCell ref="H21:J21"/>
    <mergeCell ref="H22:J22"/>
    <mergeCell ref="A21:D21"/>
    <mergeCell ref="E16:G16"/>
    <mergeCell ref="E17:G17"/>
    <mergeCell ref="E13:G13"/>
    <mergeCell ref="A14:B14"/>
    <mergeCell ref="K15:M15"/>
    <mergeCell ref="H13:J13"/>
    <mergeCell ref="Q11:R11"/>
    <mergeCell ref="N11:P11"/>
    <mergeCell ref="N9:P9"/>
    <mergeCell ref="E11:G11"/>
    <mergeCell ref="A19:D19"/>
    <mergeCell ref="A20:D20"/>
    <mergeCell ref="A17:D17"/>
    <mergeCell ref="A13:D13"/>
    <mergeCell ref="K18:M18"/>
    <mergeCell ref="N17:P17"/>
    <mergeCell ref="U4:W4"/>
    <mergeCell ref="N5:O5"/>
    <mergeCell ref="H9:J9"/>
    <mergeCell ref="J7:Q7"/>
    <mergeCell ref="A9:D10"/>
    <mergeCell ref="E9:G9"/>
    <mergeCell ref="C4:D4"/>
    <mergeCell ref="Q9:R10"/>
    <mergeCell ref="K10:L10"/>
    <mergeCell ref="C5:G5"/>
    <mergeCell ref="H11:J11"/>
    <mergeCell ref="E12:G12"/>
    <mergeCell ref="E15:G15"/>
    <mergeCell ref="A4:B4"/>
    <mergeCell ref="E10:F10"/>
    <mergeCell ref="H10:I10"/>
    <mergeCell ref="I5:K6"/>
    <mergeCell ref="K11:M11"/>
    <mergeCell ref="C6:G6"/>
    <mergeCell ref="A7:B7"/>
    <mergeCell ref="A1:R1"/>
    <mergeCell ref="A2:R2"/>
    <mergeCell ref="F3:G3"/>
    <mergeCell ref="J3:K3"/>
    <mergeCell ref="K9:M9"/>
    <mergeCell ref="H12:J12"/>
    <mergeCell ref="N10:O10"/>
    <mergeCell ref="Q12:R12"/>
    <mergeCell ref="N12:P12"/>
    <mergeCell ref="A5:B5"/>
    <mergeCell ref="H17:J17"/>
    <mergeCell ref="H16:J16"/>
    <mergeCell ref="N20:P20"/>
    <mergeCell ref="N18:P18"/>
    <mergeCell ref="H15:J15"/>
    <mergeCell ref="H18:J18"/>
    <mergeCell ref="Q14:R14"/>
    <mergeCell ref="Q15:R15"/>
    <mergeCell ref="Q16:R16"/>
    <mergeCell ref="N21:P21"/>
    <mergeCell ref="N15:P15"/>
    <mergeCell ref="K16:M16"/>
    <mergeCell ref="K17:M17"/>
    <mergeCell ref="N31:R31"/>
    <mergeCell ref="N33:O33"/>
    <mergeCell ref="Q33:R33"/>
    <mergeCell ref="K12:M12"/>
    <mergeCell ref="H14:J14"/>
    <mergeCell ref="K13:M13"/>
    <mergeCell ref="K14:M14"/>
    <mergeCell ref="Q13:R13"/>
    <mergeCell ref="Q22:R22"/>
    <mergeCell ref="Q21:R21"/>
    <mergeCell ref="N35:R35"/>
    <mergeCell ref="N13:P13"/>
    <mergeCell ref="N14:P14"/>
    <mergeCell ref="N16:P16"/>
    <mergeCell ref="Q20:R20"/>
    <mergeCell ref="N29:P29"/>
    <mergeCell ref="N24:R24"/>
    <mergeCell ref="Q17:R17"/>
    <mergeCell ref="Q18:R18"/>
    <mergeCell ref="Q19:R19"/>
  </mergeCells>
  <dataValidations count="1">
    <dataValidation type="textLength" operator="equal" allowBlank="1" showInputMessage="1" showErrorMessage="1" promptTitle="YYYY" prompt="Enter 4-digit year." sqref="C7">
      <formula1>4</formula1>
    </dataValidation>
  </dataValidations>
  <printOptions/>
  <pageMargins left="0.24" right="0.5" top="0.5" bottom="0.29" header="0" footer="0.25"/>
  <pageSetup cellComments="asDisplayed" fitToHeight="1" fitToWidth="1" horizontalDpi="600" verticalDpi="600" orientation="landscape" scale="81" r:id="rId4"/>
  <headerFooter alignWithMargins="0">
    <oddHeader>&amp;L&amp;8
Form 21D&amp;C&amp;"Arial,Bold"&amp;16EMPLOYER ANNUAL REPORT</oddHeader>
    <oddFooter>&amp;RREV 01/2021</oddFooter>
  </headerFooter>
  <drawing r:id="rId3"/>
  <legacyDrawing r:id="rId2"/>
</worksheet>
</file>

<file path=xl/worksheets/sheet2.xml><?xml version="1.0" encoding="utf-8"?>
<worksheet xmlns="http://schemas.openxmlformats.org/spreadsheetml/2006/main" xmlns:r="http://schemas.openxmlformats.org/officeDocument/2006/relationships">
  <dimension ref="A1:M32"/>
  <sheetViews>
    <sheetView showGridLines="0" view="pageLayout" zoomScale="90" zoomScalePageLayoutView="90" workbookViewId="0" topLeftCell="A1">
      <selection activeCell="K14" sqref="K14"/>
    </sheetView>
  </sheetViews>
  <sheetFormatPr defaultColWidth="8.8515625" defaultRowHeight="12.75"/>
  <cols>
    <col min="1" max="1" width="7.8515625" style="0" customWidth="1"/>
    <col min="2" max="2" width="6.7109375" style="0" customWidth="1"/>
    <col min="3" max="3" width="7.28125" style="0" customWidth="1"/>
    <col min="4" max="4" width="13.8515625" style="0" customWidth="1"/>
    <col min="5" max="9" width="12.421875" style="0" bestFit="1" customWidth="1"/>
    <col min="10" max="10" width="12.140625" style="0" customWidth="1"/>
    <col min="11" max="12" width="12.421875" style="0" bestFit="1" customWidth="1"/>
  </cols>
  <sheetData>
    <row r="1" spans="1:12" s="35" customFormat="1" ht="12.75">
      <c r="A1" s="210" t="s">
        <v>59</v>
      </c>
      <c r="B1" s="210"/>
      <c r="C1" s="210"/>
      <c r="D1" s="210"/>
      <c r="E1" s="210"/>
      <c r="F1" s="210"/>
      <c r="G1" s="210"/>
      <c r="H1" s="210"/>
      <c r="I1" s="210"/>
      <c r="J1" s="210"/>
      <c r="K1" s="210"/>
      <c r="L1" s="210"/>
    </row>
    <row r="2" spans="1:12" ht="15.75" customHeight="1">
      <c r="A2" s="210"/>
      <c r="B2" s="210"/>
      <c r="C2" s="210"/>
      <c r="D2" s="210"/>
      <c r="E2" s="210"/>
      <c r="F2" s="210"/>
      <c r="G2" s="210"/>
      <c r="H2" s="210"/>
      <c r="I2" s="210"/>
      <c r="J2" s="210"/>
      <c r="K2" s="210"/>
      <c r="L2" s="210"/>
    </row>
    <row r="3" spans="1:13" ht="14.25">
      <c r="A3" s="36"/>
      <c r="B3" s="36"/>
      <c r="C3" s="37"/>
      <c r="D3" s="37"/>
      <c r="E3" s="37"/>
      <c r="F3" s="37"/>
      <c r="G3" s="10"/>
      <c r="H3" s="67" t="s">
        <v>18</v>
      </c>
      <c r="I3" s="66">
        <f>'21D'!C5</f>
        <v>0</v>
      </c>
      <c r="J3" s="32"/>
      <c r="K3" s="32"/>
      <c r="L3" s="32"/>
      <c r="M3" s="37"/>
    </row>
    <row r="4" spans="1:13" ht="14.25">
      <c r="A4" s="135" t="s">
        <v>17</v>
      </c>
      <c r="B4" s="135"/>
      <c r="C4" s="135"/>
      <c r="D4" s="16">
        <f>'21D'!C4</f>
        <v>0</v>
      </c>
      <c r="E4" s="37"/>
      <c r="F4" s="37"/>
      <c r="G4" s="10"/>
      <c r="H4" s="10"/>
      <c r="I4" s="200">
        <f>'21D'!$C$6</f>
        <v>0</v>
      </c>
      <c r="J4" s="200"/>
      <c r="K4" s="200"/>
      <c r="L4" s="200"/>
      <c r="M4" s="37"/>
    </row>
    <row r="5" spans="1:12" ht="14.25">
      <c r="A5" s="10"/>
      <c r="B5" s="14"/>
      <c r="C5" s="67" t="s">
        <v>10</v>
      </c>
      <c r="D5" s="16">
        <f>'21D'!C7</f>
        <v>0</v>
      </c>
      <c r="E5" s="10"/>
      <c r="F5" s="10"/>
      <c r="G5" s="10"/>
      <c r="H5" s="14"/>
      <c r="I5" s="201"/>
      <c r="J5" s="201"/>
      <c r="K5" s="201"/>
      <c r="L5" s="201"/>
    </row>
    <row r="6" spans="1:12" ht="11.25" customHeight="1" thickBot="1">
      <c r="A6" s="10"/>
      <c r="B6" s="10"/>
      <c r="C6" s="10"/>
      <c r="D6" s="10"/>
      <c r="E6" s="10"/>
      <c r="F6" s="10"/>
      <c r="G6" s="10"/>
      <c r="H6" s="10"/>
      <c r="I6" s="10"/>
      <c r="J6" s="10"/>
      <c r="K6" s="10"/>
      <c r="L6" s="10"/>
    </row>
    <row r="7" spans="1:12" ht="12.75">
      <c r="A7" s="146" t="s">
        <v>1</v>
      </c>
      <c r="B7" s="148"/>
      <c r="C7" s="146" t="s">
        <v>2</v>
      </c>
      <c r="D7" s="148"/>
      <c r="E7" s="128" t="s">
        <v>19</v>
      </c>
      <c r="F7" s="152"/>
      <c r="G7" s="128" t="s">
        <v>20</v>
      </c>
      <c r="H7" s="106"/>
      <c r="I7" s="128" t="s">
        <v>21</v>
      </c>
      <c r="J7" s="106"/>
      <c r="K7" s="128" t="s">
        <v>22</v>
      </c>
      <c r="L7" s="106"/>
    </row>
    <row r="8" spans="1:12" ht="13.5" thickBot="1">
      <c r="A8" s="211"/>
      <c r="B8" s="212"/>
      <c r="C8" s="211"/>
      <c r="D8" s="212"/>
      <c r="E8" s="17" t="s">
        <v>6</v>
      </c>
      <c r="F8" s="18">
        <f>$D5</f>
        <v>0</v>
      </c>
      <c r="G8" s="17" t="s">
        <v>7</v>
      </c>
      <c r="H8" s="18">
        <f>$D5</f>
        <v>0</v>
      </c>
      <c r="I8" s="19" t="s">
        <v>8</v>
      </c>
      <c r="J8" s="18">
        <f>$D5</f>
        <v>0</v>
      </c>
      <c r="K8" s="19" t="s">
        <v>9</v>
      </c>
      <c r="L8" s="18">
        <f>$D5</f>
        <v>0</v>
      </c>
    </row>
    <row r="9" spans="1:12" ht="13.5" thickBot="1">
      <c r="A9" s="149"/>
      <c r="B9" s="151"/>
      <c r="C9" s="149"/>
      <c r="D9" s="151"/>
      <c r="E9" s="25" t="s">
        <v>3</v>
      </c>
      <c r="F9" s="23" t="s">
        <v>4</v>
      </c>
      <c r="G9" s="25" t="s">
        <v>3</v>
      </c>
      <c r="H9" s="23" t="s">
        <v>4</v>
      </c>
      <c r="I9" s="25" t="s">
        <v>3</v>
      </c>
      <c r="J9" s="23" t="s">
        <v>4</v>
      </c>
      <c r="K9" s="25" t="s">
        <v>3</v>
      </c>
      <c r="L9" s="23" t="s">
        <v>4</v>
      </c>
    </row>
    <row r="10" spans="1:12" s="2" customFormat="1" ht="18" customHeight="1">
      <c r="A10" s="215"/>
      <c r="B10" s="216"/>
      <c r="C10" s="213"/>
      <c r="D10" s="214"/>
      <c r="E10" s="15"/>
      <c r="F10" s="22">
        <f>(IF(E10&lt;'21D'!$U$4,0,(E10-'21D'!$U$4)))</f>
        <v>0</v>
      </c>
      <c r="G10" s="15"/>
      <c r="H10" s="22">
        <f>(IF(E10&gt;'21D'!$U$4,G10,(IF((E10+G10)&lt;'21D'!$U$4,0,(E10+G10-'21D'!$U$4)))))</f>
        <v>0</v>
      </c>
      <c r="I10" s="15"/>
      <c r="J10" s="22">
        <f>(IF(E10&gt;'21D'!$U$4,I10,(IF((E10+G10)&gt;'21D'!$U$4,I10,(IF((E10+G10+I10)&lt;'21D'!$U$4,0,(E10+G10+I10-'21D'!$U$4)))))))</f>
        <v>0</v>
      </c>
      <c r="K10" s="15"/>
      <c r="L10" s="22">
        <f>(IF(E10&gt;'21D'!$U$4,K10,(IF((E10+G10)&gt;'21D'!$U$4,K10,(IF((E10+G10+I10)&gt;'21D'!$U$4,K10,(IF((E10+G10+I10+K10)&lt;'21D'!$U$4,0,(E10+G10+I10+K10)-'21D'!$U$4))))))))</f>
        <v>0</v>
      </c>
    </row>
    <row r="11" spans="1:12" s="2" customFormat="1" ht="18" customHeight="1">
      <c r="A11" s="196"/>
      <c r="B11" s="197"/>
      <c r="C11" s="202"/>
      <c r="D11" s="203"/>
      <c r="E11" s="47"/>
      <c r="F11" s="48">
        <f>(IF(E11&lt;'21D'!$U$4,0,(E11-'21D'!$U$4)))</f>
        <v>0</v>
      </c>
      <c r="G11" s="47"/>
      <c r="H11" s="48">
        <f>(IF(E11&gt;'21D'!$U$4,G11,(IF((E11+G11)&lt;'21D'!$U$4,0,(E11+G11-'21D'!$U$4)))))</f>
        <v>0</v>
      </c>
      <c r="I11" s="47"/>
      <c r="J11" s="48">
        <f>(IF(E11&gt;'21D'!$U$4,I11,(IF((E11+G11)&gt;'21D'!$U$4,I11,(IF((E11+G11+I11)&lt;'21D'!$U$4,0,(E11+G11+I11-'21D'!$U$4)))))))</f>
        <v>0</v>
      </c>
      <c r="K11" s="47"/>
      <c r="L11" s="48">
        <f>(IF(E11&gt;'21D'!$U$4,K11,(IF((E11+G11)&gt;'21D'!$U$4,K11,(IF((E11+G11+I11)&gt;'21D'!$U$4,K11,(IF((E11+G11+I11+K11)&lt;'21D'!$U$4,0,(E11+G11+I11+K11)-'21D'!$U$4))))))))</f>
        <v>0</v>
      </c>
    </row>
    <row r="12" spans="1:12" s="2" customFormat="1" ht="18" customHeight="1">
      <c r="A12" s="196"/>
      <c r="B12" s="197"/>
      <c r="C12" s="202"/>
      <c r="D12" s="203"/>
      <c r="E12" s="47"/>
      <c r="F12" s="48">
        <f>(IF(E12&lt;'21D'!$U$4,0,(E12-'21D'!$U$4)))</f>
        <v>0</v>
      </c>
      <c r="G12" s="47"/>
      <c r="H12" s="48">
        <f>(IF(E12&gt;'21D'!$U$4,G12,(IF((E12+G12)&lt;'21D'!$U$4,0,(E12+G12-'21D'!$U$4)))))</f>
        <v>0</v>
      </c>
      <c r="I12" s="47"/>
      <c r="J12" s="48">
        <f>(IF(E12&gt;'21D'!$U$4,I12,(IF((E12+G12)&gt;'21D'!$U$4,I12,(IF((E12+G12+I12)&lt;'21D'!$U$4,0,(E12+G12+I12-'21D'!$U$4)))))))</f>
        <v>0</v>
      </c>
      <c r="K12" s="47"/>
      <c r="L12" s="48">
        <f>(IF(E12&gt;'21D'!$U$4,K12,(IF((E12+G12)&gt;'21D'!$U$4,K12,(IF((E12+G12+I12)&gt;'21D'!$U$4,K12,(IF((E12+G12+I12+K12)&lt;'21D'!$U$4,0,(E12+G12+I12+K12)-'21D'!$U$4))))))))</f>
        <v>0</v>
      </c>
    </row>
    <row r="13" spans="1:12" s="2" customFormat="1" ht="18" customHeight="1">
      <c r="A13" s="196"/>
      <c r="B13" s="197"/>
      <c r="C13" s="202"/>
      <c r="D13" s="203"/>
      <c r="E13" s="47"/>
      <c r="F13" s="48">
        <f>(IF(E13&lt;'21D'!$U$4,0,(E13-'21D'!$U$4)))</f>
        <v>0</v>
      </c>
      <c r="G13" s="47"/>
      <c r="H13" s="48">
        <f>(IF(E13&gt;'21D'!$U$4,G13,(IF((E13+G13)&lt;'21D'!$U$4,0,(E13+G13-'21D'!$U$4)))))</f>
        <v>0</v>
      </c>
      <c r="I13" s="47"/>
      <c r="J13" s="48">
        <f>(IF(E13&gt;'21D'!$U$4,I13,(IF((E13+G13)&gt;'21D'!$U$4,I13,(IF((E13+G13+I13)&lt;'21D'!$U$4,0,(E13+G13+I13-'21D'!$U$4)))))))</f>
        <v>0</v>
      </c>
      <c r="K13" s="47"/>
      <c r="L13" s="48">
        <f>(IF(E13&gt;'21D'!$U$4,K13,(IF((E13+G13)&gt;'21D'!$U$4,K13,(IF((E13+G13+I13)&gt;'21D'!$U$4,K13,(IF((E13+G13+I13+K13)&lt;'21D'!$U$4,0,(E13+G13+I13+K13)-'21D'!$U$4))))))))</f>
        <v>0</v>
      </c>
    </row>
    <row r="14" spans="1:12" s="2" customFormat="1" ht="18" customHeight="1">
      <c r="A14" s="196"/>
      <c r="B14" s="197"/>
      <c r="C14" s="202"/>
      <c r="D14" s="203"/>
      <c r="E14" s="47"/>
      <c r="F14" s="48">
        <f>(IF(E14&lt;'21D'!$U$4,0,(E14-'21D'!$U$4)))</f>
        <v>0</v>
      </c>
      <c r="G14" s="47"/>
      <c r="H14" s="48">
        <f>(IF(E14&gt;'21D'!$U$4,G14,(IF((E14+G14)&lt;'21D'!$U$4,0,(E14+G14-'21D'!$U$4)))))</f>
        <v>0</v>
      </c>
      <c r="I14" s="47"/>
      <c r="J14" s="48">
        <f>(IF(E14&gt;'21D'!$U$4,I14,(IF((E14+G14)&gt;'21D'!$U$4,I14,(IF((E14+G14+I14)&lt;'21D'!$U$4,0,(E14+G14+I14-'21D'!$U$4)))))))</f>
        <v>0</v>
      </c>
      <c r="K14" s="47"/>
      <c r="L14" s="48">
        <f>(IF(E14&gt;'21D'!$U$4,K14,(IF((E14+G14)&gt;'21D'!$U$4,K14,(IF((E14+G14+I14)&gt;'21D'!$U$4,K14,(IF((E14+G14+I14+K14)&lt;'21D'!$U$4,0,(E14+G14+I14+K14)-'21D'!$U$4))))))))</f>
        <v>0</v>
      </c>
    </row>
    <row r="15" spans="1:12" s="2" customFormat="1" ht="18" customHeight="1">
      <c r="A15" s="196"/>
      <c r="B15" s="197"/>
      <c r="C15" s="202"/>
      <c r="D15" s="203"/>
      <c r="E15" s="47"/>
      <c r="F15" s="48">
        <f>(IF(E15&lt;'21D'!$U$4,0,(E15-'21D'!$U$4)))</f>
        <v>0</v>
      </c>
      <c r="G15" s="47"/>
      <c r="H15" s="48">
        <f>(IF(E15&gt;'21D'!$U$4,G15,(IF((E15+G15)&lt;'21D'!$U$4,0,(E15+G15-'21D'!$U$4)))))</f>
        <v>0</v>
      </c>
      <c r="I15" s="47"/>
      <c r="J15" s="48">
        <f>(IF(E15&gt;'21D'!$U$4,I15,(IF((E15+G15)&gt;'21D'!$U$4,I15,(IF((E15+G15+I15)&lt;'21D'!$U$4,0,(E15+G15+I15-'21D'!$U$4)))))))</f>
        <v>0</v>
      </c>
      <c r="K15" s="47"/>
      <c r="L15" s="48">
        <f>(IF(E15&gt;'21D'!$U$4,K15,(IF((E15+G15)&gt;'21D'!$U$4,K15,(IF((E15+G15+I15)&gt;'21D'!$U$4,K15,(IF((E15+G15+I15+K15)&lt;'21D'!$U$4,0,(E15+G15+I15+K15)-'21D'!$U$4))))))))</f>
        <v>0</v>
      </c>
    </row>
    <row r="16" spans="1:12" s="2" customFormat="1" ht="18" customHeight="1">
      <c r="A16" s="196"/>
      <c r="B16" s="197"/>
      <c r="C16" s="202"/>
      <c r="D16" s="203"/>
      <c r="E16" s="47"/>
      <c r="F16" s="48">
        <f>(IF(E16&lt;'21D'!$U$4,0,(E16-'21D'!$U$4)))</f>
        <v>0</v>
      </c>
      <c r="G16" s="47"/>
      <c r="H16" s="48">
        <f>(IF(E16&gt;'21D'!$U$4,G16,(IF((E16+G16)&lt;'21D'!$U$4,0,(E16+G16-'21D'!$U$4)))))</f>
        <v>0</v>
      </c>
      <c r="I16" s="47"/>
      <c r="J16" s="48">
        <f>(IF(E16&gt;'21D'!$U$4,I16,(IF((E16+G16)&gt;'21D'!$U$4,I16,(IF((E16+G16+I16)&lt;'21D'!$U$4,0,(E16+G16+I16-'21D'!$U$4)))))))</f>
        <v>0</v>
      </c>
      <c r="K16" s="47"/>
      <c r="L16" s="48">
        <f>(IF(E16&gt;'21D'!$U$4,K16,(IF((E16+G16)&gt;'21D'!$U$4,K16,(IF((E16+G16+I16)&gt;'21D'!$U$4,K16,(IF((E16+G16+I16+K16)&lt;'21D'!$U$4,0,(E16+G16+I16+K16)-'21D'!$U$4))))))))</f>
        <v>0</v>
      </c>
    </row>
    <row r="17" spans="1:12" s="2" customFormat="1" ht="18" customHeight="1">
      <c r="A17" s="196"/>
      <c r="B17" s="197"/>
      <c r="C17" s="202"/>
      <c r="D17" s="203"/>
      <c r="E17" s="47"/>
      <c r="F17" s="48">
        <f>(IF(E17&lt;'21D'!$U$4,0,(E17-'21D'!$U$4)))</f>
        <v>0</v>
      </c>
      <c r="G17" s="47"/>
      <c r="H17" s="48">
        <f>(IF(E17&gt;'21D'!$U$4,G17,(IF((E17+G17)&lt;'21D'!$U$4,0,(E17+G17-'21D'!$U$4)))))</f>
        <v>0</v>
      </c>
      <c r="I17" s="47"/>
      <c r="J17" s="48">
        <f>(IF(E17&gt;'21D'!$U$4,I17,(IF((E17+G17)&gt;'21D'!$U$4,I17,(IF((E17+G17+I17)&lt;'21D'!$U$4,0,(E17+G17+I17-'21D'!$U$4)))))))</f>
        <v>0</v>
      </c>
      <c r="K17" s="47"/>
      <c r="L17" s="48">
        <f>(IF(E17&gt;'21D'!$U$4,K17,(IF((E17+G17)&gt;'21D'!$U$4,K17,(IF((E17+G17+I17)&gt;'21D'!$U$4,K17,(IF((E17+G17+I17+K17)&lt;'21D'!$U$4,0,(E17+G17+I17+K17)-'21D'!$U$4))))))))</f>
        <v>0</v>
      </c>
    </row>
    <row r="18" spans="1:12" s="2" customFormat="1" ht="18" customHeight="1">
      <c r="A18" s="196"/>
      <c r="B18" s="197"/>
      <c r="C18" s="202"/>
      <c r="D18" s="203"/>
      <c r="E18" s="47"/>
      <c r="F18" s="48">
        <f>(IF(E18&lt;'21D'!$U$4,0,(E18-'21D'!$U$4)))</f>
        <v>0</v>
      </c>
      <c r="G18" s="47"/>
      <c r="H18" s="48">
        <f>(IF(E18&gt;'21D'!$U$4,G18,(IF((E18+G18)&lt;'21D'!$U$4,0,(E18+G18-'21D'!$U$4)))))</f>
        <v>0</v>
      </c>
      <c r="I18" s="47"/>
      <c r="J18" s="48">
        <f>(IF(E18&gt;'21D'!$U$4,I18,(IF((E18+G18)&gt;'21D'!$U$4,I18,(IF((E18+G18+I18)&lt;'21D'!$U$4,0,(E18+G18+I18-'21D'!$U$4)))))))</f>
        <v>0</v>
      </c>
      <c r="K18" s="47"/>
      <c r="L18" s="48">
        <f>(IF(E18&gt;'21D'!$U$4,K18,(IF((E18+G18)&gt;'21D'!$U$4,K18,(IF((E18+G18+I18)&gt;'21D'!$U$4,K18,(IF((E18+G18+I18+K18)&lt;'21D'!$U$4,0,(E18+G18+I18+K18)-'21D'!$U$4))))))))</f>
        <v>0</v>
      </c>
    </row>
    <row r="19" spans="1:12" s="2" customFormat="1" ht="18" customHeight="1">
      <c r="A19" s="196"/>
      <c r="B19" s="197"/>
      <c r="C19" s="202"/>
      <c r="D19" s="203"/>
      <c r="E19" s="47"/>
      <c r="F19" s="48">
        <f>(IF(E19&lt;'21D'!$U$4,0,(E19-'21D'!$U$4)))</f>
        <v>0</v>
      </c>
      <c r="G19" s="47"/>
      <c r="H19" s="48">
        <f>(IF(E19&gt;'21D'!$U$4,G19,(IF((E19+G19)&lt;'21D'!$U$4,0,(E19+G19-'21D'!$U$4)))))</f>
        <v>0</v>
      </c>
      <c r="I19" s="47"/>
      <c r="J19" s="48">
        <f>(IF(E19&gt;'21D'!$U$4,I19,(IF((E19+G19)&gt;'21D'!$U$4,I19,(IF((E19+G19+I19)&lt;'21D'!$U$4,0,(E19+G19+I19-'21D'!$U$4)))))))</f>
        <v>0</v>
      </c>
      <c r="K19" s="47"/>
      <c r="L19" s="48">
        <f>(IF(E19&gt;'21D'!$U$4,K19,(IF((E19+G19)&gt;'21D'!$U$4,K19,(IF((E19+G19+I19)&gt;'21D'!$U$4,K19,(IF((E19+G19+I19+K19)&lt;'21D'!$U$4,0,(E19+G19+I19+K19)-'21D'!$U$4))))))))</f>
        <v>0</v>
      </c>
    </row>
    <row r="20" spans="1:12" s="2" customFormat="1" ht="18" customHeight="1">
      <c r="A20" s="196"/>
      <c r="B20" s="197"/>
      <c r="C20" s="202"/>
      <c r="D20" s="203"/>
      <c r="E20" s="47"/>
      <c r="F20" s="48">
        <f>(IF(E20&lt;'21D'!$U$4,0,(E20-'21D'!$U$4)))</f>
        <v>0</v>
      </c>
      <c r="G20" s="47"/>
      <c r="H20" s="48">
        <f>(IF(E20&gt;'21D'!$U$4,G20,(IF((E20+G20)&lt;'21D'!$U$4,0,(E20+G20-'21D'!$U$4)))))</f>
        <v>0</v>
      </c>
      <c r="I20" s="47"/>
      <c r="J20" s="48">
        <f>(IF(E20&gt;'21D'!$U$4,I20,(IF((E20+G20)&gt;'21D'!$U$4,I20,(IF((E20+G20+I20)&lt;'21D'!$U$4,0,(E20+G20+I20-'21D'!$U$4)))))))</f>
        <v>0</v>
      </c>
      <c r="K20" s="47"/>
      <c r="L20" s="48">
        <f>(IF(E20&gt;'21D'!$U$4,K20,(IF((E20+G20)&gt;'21D'!$U$4,K20,(IF((E20+G20+I20)&gt;'21D'!$U$4,K20,(IF((E20+G20+I20+K20)&lt;'21D'!$U$4,0,(E20+G20+I20+K20)-'21D'!$U$4))))))))</f>
        <v>0</v>
      </c>
    </row>
    <row r="21" spans="1:12" s="2" customFormat="1" ht="18" customHeight="1">
      <c r="A21" s="196"/>
      <c r="B21" s="197"/>
      <c r="C21" s="202"/>
      <c r="D21" s="203"/>
      <c r="E21" s="47"/>
      <c r="F21" s="48">
        <f>(IF(E21&lt;'21D'!$U$4,0,(E21-'21D'!$U$4)))</f>
        <v>0</v>
      </c>
      <c r="G21" s="47"/>
      <c r="H21" s="48">
        <f>(IF(E21&gt;'21D'!$U$4,G21,(IF((E21+G21)&lt;'21D'!$U$4,0,(E21+G21-'21D'!$U$4)))))</f>
        <v>0</v>
      </c>
      <c r="I21" s="47"/>
      <c r="J21" s="48">
        <f>(IF(E21&gt;'21D'!$U$4,I21,(IF((E21+G21)&gt;'21D'!$U$4,I21,(IF((E21+G21+I21)&lt;'21D'!$U$4,0,(E21+G21+I21-'21D'!$U$4)))))))</f>
        <v>0</v>
      </c>
      <c r="K21" s="47"/>
      <c r="L21" s="48">
        <f>(IF(E21&gt;'21D'!$U$4,K21,(IF((E21+G21)&gt;'21D'!$U$4,K21,(IF((E21+G21+I21)&gt;'21D'!$U$4,K21,(IF((E21+G21+I21+K21)&lt;'21D'!$U$4,0,(E21+G21+I21+K21)-'21D'!$U$4))))))))</f>
        <v>0</v>
      </c>
    </row>
    <row r="22" spans="1:12" s="2" customFormat="1" ht="18" customHeight="1">
      <c r="A22" s="196"/>
      <c r="B22" s="197"/>
      <c r="C22" s="202"/>
      <c r="D22" s="203"/>
      <c r="E22" s="47"/>
      <c r="F22" s="48">
        <f>(IF(E22&lt;'21D'!$U$4,0,(E22-'21D'!$U$4)))</f>
        <v>0</v>
      </c>
      <c r="G22" s="47"/>
      <c r="H22" s="48">
        <f>(IF(E22&gt;'21D'!$U$4,G22,(IF((E22+G22)&lt;'21D'!$U$4,0,(E22+G22-'21D'!$U$4)))))</f>
        <v>0</v>
      </c>
      <c r="I22" s="47"/>
      <c r="J22" s="48">
        <f>(IF(E22&gt;'21D'!$U$4,I22,(IF((E22+G22)&gt;'21D'!$U$4,I22,(IF((E22+G22+I22)&lt;'21D'!$U$4,0,(E22+G22+I22-'21D'!$U$4)))))))</f>
        <v>0</v>
      </c>
      <c r="K22" s="47"/>
      <c r="L22" s="48">
        <f>(IF(E22&gt;'21D'!$U$4,K22,(IF((E22+G22)&gt;'21D'!$U$4,K22,(IF((E22+G22+I22)&gt;'21D'!$U$4,K22,(IF((E22+G22+I22+K22)&lt;'21D'!$U$4,0,(E22+G22+I22+K22)-'21D'!$U$4))))))))</f>
        <v>0</v>
      </c>
    </row>
    <row r="23" spans="1:12" s="2" customFormat="1" ht="18" customHeight="1">
      <c r="A23" s="196"/>
      <c r="B23" s="197"/>
      <c r="C23" s="202"/>
      <c r="D23" s="203"/>
      <c r="E23" s="47"/>
      <c r="F23" s="48">
        <f>(IF(E23&lt;'21D'!$U$4,0,(E23-'21D'!$U$4)))</f>
        <v>0</v>
      </c>
      <c r="G23" s="47"/>
      <c r="H23" s="48">
        <f>(IF(E23&gt;'21D'!$U$4,G23,(IF((E23+G23)&lt;'21D'!$U$4,0,(E23+G23-'21D'!$U$4)))))</f>
        <v>0</v>
      </c>
      <c r="I23" s="47"/>
      <c r="J23" s="48">
        <f>(IF(E23&gt;'21D'!$U$4,I23,(IF((E23+G23)&gt;'21D'!$U$4,I23,(IF((E23+G23+I23)&lt;'21D'!$U$4,0,(E23+G23+I23-'21D'!$U$4)))))))</f>
        <v>0</v>
      </c>
      <c r="K23" s="47"/>
      <c r="L23" s="48">
        <f>(IF(E23&gt;'21D'!$U$4,K23,(IF((E23+G23)&gt;'21D'!$U$4,K23,(IF((E23+G23+I23)&gt;'21D'!$U$4,K23,(IF((E23+G23+I23+K23)&lt;'21D'!$U$4,0,(E23+G23+I23+K23)-'21D'!$U$4))))))))</f>
        <v>0</v>
      </c>
    </row>
    <row r="24" spans="1:12" s="2" customFormat="1" ht="18" customHeight="1">
      <c r="A24" s="196"/>
      <c r="B24" s="197"/>
      <c r="C24" s="202"/>
      <c r="D24" s="203"/>
      <c r="E24" s="47"/>
      <c r="F24" s="48">
        <f>(IF(E24&lt;'21D'!$U$4,0,(E24-'21D'!$U$4)))</f>
        <v>0</v>
      </c>
      <c r="G24" s="47"/>
      <c r="H24" s="48">
        <f>(IF(E24&gt;'21D'!$U$4,G24,(IF((E24+G24)&lt;'21D'!$U$4,0,(E24+G24-'21D'!$U$4)))))</f>
        <v>0</v>
      </c>
      <c r="I24" s="47"/>
      <c r="J24" s="48">
        <f>(IF(E24&gt;'21D'!$U$4,I24,(IF((E24+G24)&gt;'21D'!$U$4,I24,(IF((E24+G24+I24)&lt;'21D'!$U$4,0,(E24+G24+I24-'21D'!$U$4)))))))</f>
        <v>0</v>
      </c>
      <c r="K24" s="47"/>
      <c r="L24" s="48">
        <f>(IF(E24&gt;'21D'!$U$4,K24,(IF((E24+G24)&gt;'21D'!$U$4,K24,(IF((E24+G24+I24)&gt;'21D'!$U$4,K24,(IF((E24+G24+I24+K24)&lt;'21D'!$U$4,0,(E24+G24+I24+K24)-'21D'!$U$4))))))))</f>
        <v>0</v>
      </c>
    </row>
    <row r="25" spans="1:12" s="2" customFormat="1" ht="18" customHeight="1">
      <c r="A25" s="196"/>
      <c r="B25" s="197"/>
      <c r="C25" s="202"/>
      <c r="D25" s="203"/>
      <c r="E25" s="47"/>
      <c r="F25" s="48">
        <f>(IF(E25&lt;'21D'!$U$4,0,(E25-'21D'!$U$4)))</f>
        <v>0</v>
      </c>
      <c r="G25" s="47"/>
      <c r="H25" s="48">
        <f>(IF(E25&gt;'21D'!$U$4,G25,(IF((E25+G25)&lt;'21D'!$U$4,0,(E25+G25-'21D'!$U$4)))))</f>
        <v>0</v>
      </c>
      <c r="I25" s="47"/>
      <c r="J25" s="48">
        <f>(IF(E25&gt;'21D'!$U$4,I25,(IF((E25+G25)&gt;'21D'!$U$4,I25,(IF((E25+G25+I25)&lt;'21D'!$U$4,0,(E25+G25+I25-'21D'!$U$4)))))))</f>
        <v>0</v>
      </c>
      <c r="K25" s="47"/>
      <c r="L25" s="48">
        <f>(IF(E25&gt;'21D'!$U$4,K25,(IF((E25+G25)&gt;'21D'!$U$4,K25,(IF((E25+G25+I25)&gt;'21D'!$U$4,K25,(IF((E25+G25+I25+K25)&lt;'21D'!$U$4,0,(E25+G25+I25+K25)-'21D'!$U$4))))))))</f>
        <v>0</v>
      </c>
    </row>
    <row r="26" spans="1:12" s="2" customFormat="1" ht="18" customHeight="1">
      <c r="A26" s="196"/>
      <c r="B26" s="197"/>
      <c r="C26" s="202"/>
      <c r="D26" s="203"/>
      <c r="E26" s="47"/>
      <c r="F26" s="48">
        <f>(IF(E26&lt;'21D'!$U$4,0,(E26-'21D'!$U$4)))</f>
        <v>0</v>
      </c>
      <c r="G26" s="47"/>
      <c r="H26" s="48">
        <f>(IF(E26&gt;'21D'!$U$4,G26,(IF((E26+G26)&lt;'21D'!$U$4,0,(E26+G26-'21D'!$U$4)))))</f>
        <v>0</v>
      </c>
      <c r="I26" s="47"/>
      <c r="J26" s="48">
        <f>(IF(E26&gt;'21D'!$U$4,I26,(IF((E26+G26)&gt;'21D'!$U$4,I26,(IF((E26+G26+I26)&lt;'21D'!$U$4,0,(E26+G26+I26-'21D'!$U$4)))))))</f>
        <v>0</v>
      </c>
      <c r="K26" s="47"/>
      <c r="L26" s="48">
        <f>(IF(E26&gt;'21D'!$U$4,K26,(IF((E26+G26)&gt;'21D'!$U$4,K26,(IF((E26+G26+I26)&gt;'21D'!$U$4,K26,(IF((E26+G26+I26+K26)&lt;'21D'!$U$4,0,(E26+G26+I26+K26)-'21D'!$U$4))))))))</f>
        <v>0</v>
      </c>
    </row>
    <row r="27" spans="1:12" s="2" customFormat="1" ht="18" customHeight="1">
      <c r="A27" s="196"/>
      <c r="B27" s="197"/>
      <c r="C27" s="202"/>
      <c r="D27" s="203"/>
      <c r="E27" s="47"/>
      <c r="F27" s="48">
        <f>(IF(E27&lt;'21D'!$U$4,0,(E27-'21D'!$U$4)))</f>
        <v>0</v>
      </c>
      <c r="G27" s="47"/>
      <c r="H27" s="48">
        <f>(IF(E27&gt;'21D'!$U$4,G27,(IF((E27+G27)&lt;'21D'!$U$4,0,(E27+G27-'21D'!$U$4)))))</f>
        <v>0</v>
      </c>
      <c r="I27" s="47"/>
      <c r="J27" s="48">
        <f>(IF(E27&gt;'21D'!$U$4,I27,(IF((E27+G27)&gt;'21D'!$U$4,I27,(IF((E27+G27+I27)&lt;'21D'!$U$4,0,(E27+G27+I27-'21D'!$U$4)))))))</f>
        <v>0</v>
      </c>
      <c r="K27" s="47"/>
      <c r="L27" s="48">
        <f>(IF(E27&gt;'21D'!$U$4,K27,(IF((E27+G27)&gt;'21D'!$U$4,K27,(IF((E27+G27+I27)&gt;'21D'!$U$4,K27,(IF((E27+G27+I27+K27)&lt;'21D'!$U$4,0,(E27+G27+I27+K27)-'21D'!$U$4))))))))</f>
        <v>0</v>
      </c>
    </row>
    <row r="28" spans="1:12" s="2" customFormat="1" ht="18" customHeight="1">
      <c r="A28" s="196"/>
      <c r="B28" s="197"/>
      <c r="C28" s="202"/>
      <c r="D28" s="203"/>
      <c r="E28" s="47"/>
      <c r="F28" s="48">
        <f>(IF(E28&lt;'21D'!$U$4,0,(E28-'21D'!$U$4)))</f>
        <v>0</v>
      </c>
      <c r="G28" s="47"/>
      <c r="H28" s="48">
        <f>(IF(E28&gt;'21D'!$U$4,G28,(IF((E28+G28)&lt;'21D'!$U$4,0,(E28+G28-'21D'!$U$4)))))</f>
        <v>0</v>
      </c>
      <c r="I28" s="47"/>
      <c r="J28" s="48">
        <f>(IF(E28&gt;'21D'!$U$4,I28,(IF((E28+G28)&gt;'21D'!$U$4,I28,(IF((E28+G28+I28)&lt;'21D'!$U$4,0,(E28+G28+I28-'21D'!$U$4)))))))</f>
        <v>0</v>
      </c>
      <c r="K28" s="47"/>
      <c r="L28" s="48">
        <f>(IF(E28&gt;'21D'!$U$4,K28,(IF((E28+G28)&gt;'21D'!$U$4,K28,(IF((E28+G28+I28)&gt;'21D'!$U$4,K28,(IF((E28+G28+I28+K28)&lt;'21D'!$U$4,0,(E28+G28+I28+K28)-'21D'!$U$4))))))))</f>
        <v>0</v>
      </c>
    </row>
    <row r="29" spans="1:12" s="2" customFormat="1" ht="18" customHeight="1">
      <c r="A29" s="196"/>
      <c r="B29" s="197"/>
      <c r="C29" s="202"/>
      <c r="D29" s="203"/>
      <c r="E29" s="47"/>
      <c r="F29" s="48">
        <f>(IF(E29&lt;'21D'!$U$4,0,(E29-'21D'!$U$4)))</f>
        <v>0</v>
      </c>
      <c r="G29" s="47"/>
      <c r="H29" s="48">
        <f>(IF(E29&gt;'21D'!$U$4,G29,(IF((E29+G29)&lt;'21D'!$U$4,0,(E29+G29-'21D'!$U$4)))))</f>
        <v>0</v>
      </c>
      <c r="I29" s="47"/>
      <c r="J29" s="48">
        <f>(IF(E29&gt;'21D'!$U$4,I29,(IF((E29+G29)&gt;'21D'!$U$4,I29,(IF((E29+G29+I29)&lt;'21D'!$U$4,0,(E29+G29+I29-'21D'!$U$4)))))))</f>
        <v>0</v>
      </c>
      <c r="K29" s="47"/>
      <c r="L29" s="48">
        <f>(IF(E29&gt;'21D'!$U$4,K29,(IF((E29+G29)&gt;'21D'!$U$4,K29,(IF((E29+G29+I29)&gt;'21D'!$U$4,K29,(IF((E29+G29+I29+K29)&lt;'21D'!$U$4,0,(E29+G29+I29+K29)-'21D'!$U$4))))))))</f>
        <v>0</v>
      </c>
    </row>
    <row r="30" spans="1:12" s="2" customFormat="1" ht="18" customHeight="1">
      <c r="A30" s="196"/>
      <c r="B30" s="197"/>
      <c r="C30" s="202"/>
      <c r="D30" s="203"/>
      <c r="E30" s="47"/>
      <c r="F30" s="48">
        <f>(IF(E30&lt;'21D'!$U$4,0,(E30-'21D'!$U$4)))</f>
        <v>0</v>
      </c>
      <c r="G30" s="47"/>
      <c r="H30" s="48">
        <f>(IF(E30&gt;'21D'!$U$4,G30,(IF((E30+G30)&lt;'21D'!$U$4,0,(E30+G30-'21D'!$U$4)))))</f>
        <v>0</v>
      </c>
      <c r="I30" s="47"/>
      <c r="J30" s="48">
        <f>(IF(E30&gt;'21D'!$U$4,I30,(IF((E30+G30)&gt;'21D'!$U$4,I30,(IF((E30+G30+I30)&lt;'21D'!$U$4,0,(E30+G30+I30-'21D'!$U$4)))))))</f>
        <v>0</v>
      </c>
      <c r="K30" s="47"/>
      <c r="L30" s="48">
        <f>(IF(E30&gt;'21D'!$U$4,K30,(IF((E30+G30)&gt;'21D'!$U$4,K30,(IF((E30+G30+I30)&gt;'21D'!$U$4,K30,(IF((E30+G30+I30+K30)&lt;'21D'!$U$4,0,(E30+G30+I30+K30)-'21D'!$U$4))))))))</f>
        <v>0</v>
      </c>
    </row>
    <row r="31" spans="1:12" s="2" customFormat="1" ht="18" customHeight="1" thickBot="1">
      <c r="A31" s="198"/>
      <c r="B31" s="199"/>
      <c r="C31" s="204"/>
      <c r="D31" s="205"/>
      <c r="E31" s="52"/>
      <c r="F31" s="53">
        <f>(IF(E31&lt;'21D'!$U$4,0,(E31-'21D'!$U$4)))</f>
        <v>0</v>
      </c>
      <c r="G31" s="52"/>
      <c r="H31" s="53">
        <f>(IF(E31&gt;'21D'!$U$4,G31,(IF((E31+G31)&lt;'21D'!$U$4,0,(E31+G31-'21D'!$U$4)))))</f>
        <v>0</v>
      </c>
      <c r="I31" s="52"/>
      <c r="J31" s="53">
        <f>(IF(E31&gt;'21D'!$U$4,I31,(IF((E31+G31)&gt;'21D'!$U$4,I31,(IF((E31+G31+I31)&lt;'21D'!$U$4,0,(E31+G31+I31-'21D'!$U$4)))))))</f>
        <v>0</v>
      </c>
      <c r="K31" s="52"/>
      <c r="L31" s="53">
        <f>(IF(E31&gt;'21D'!$U$4,K31,(IF((E31+G31)&gt;'21D'!$U$4,K31,(IF((E31+G31+I31)&gt;'21D'!$U$4,K31,(IF((E31+G31+I31+K31)&lt;'21D'!$U$4,0,(E31+G31+I31+K31)-'21D'!$U$4))))))))</f>
        <v>0</v>
      </c>
    </row>
    <row r="32" spans="1:12" ht="18" customHeight="1" thickBot="1">
      <c r="A32" s="208"/>
      <c r="B32" s="209"/>
      <c r="C32" s="206" t="s">
        <v>5</v>
      </c>
      <c r="D32" s="207"/>
      <c r="E32" s="26">
        <f>SUM(E10:E31)</f>
        <v>0</v>
      </c>
      <c r="F32" s="24">
        <f>SUM(F10:F31)</f>
        <v>0</v>
      </c>
      <c r="G32" s="26">
        <f aca="true" t="shared" si="0" ref="G32:L32">SUM(G10:G31)</f>
        <v>0</v>
      </c>
      <c r="H32" s="24">
        <f t="shared" si="0"/>
        <v>0</v>
      </c>
      <c r="I32" s="26">
        <f t="shared" si="0"/>
        <v>0</v>
      </c>
      <c r="J32" s="24">
        <f t="shared" si="0"/>
        <v>0</v>
      </c>
      <c r="K32" s="26">
        <f t="shared" si="0"/>
        <v>0</v>
      </c>
      <c r="L32" s="24">
        <f t="shared" si="0"/>
        <v>0</v>
      </c>
    </row>
  </sheetData>
  <sheetProtection password="9773" sheet="1" selectLockedCells="1"/>
  <mergeCells count="56">
    <mergeCell ref="A1:L2"/>
    <mergeCell ref="C12:D12"/>
    <mergeCell ref="C13:D13"/>
    <mergeCell ref="C7:D9"/>
    <mergeCell ref="A7:B9"/>
    <mergeCell ref="C10:D10"/>
    <mergeCell ref="C11:D11"/>
    <mergeCell ref="A10:B10"/>
    <mergeCell ref="A11:B11"/>
    <mergeCell ref="C32:D32"/>
    <mergeCell ref="K7:L7"/>
    <mergeCell ref="A32:B32"/>
    <mergeCell ref="E7:F7"/>
    <mergeCell ref="G7:H7"/>
    <mergeCell ref="I7:J7"/>
    <mergeCell ref="A28:B28"/>
    <mergeCell ref="A29:B29"/>
    <mergeCell ref="A20:B20"/>
    <mergeCell ref="A21:B21"/>
    <mergeCell ref="C14:D14"/>
    <mergeCell ref="C15:D15"/>
    <mergeCell ref="C18:D18"/>
    <mergeCell ref="C19:D19"/>
    <mergeCell ref="A16:B16"/>
    <mergeCell ref="A17:B17"/>
    <mergeCell ref="C16:D16"/>
    <mergeCell ref="C17:D17"/>
    <mergeCell ref="A26:B26"/>
    <mergeCell ref="A22:B22"/>
    <mergeCell ref="A23:B23"/>
    <mergeCell ref="A24:B24"/>
    <mergeCell ref="A25:B25"/>
    <mergeCell ref="A12:B12"/>
    <mergeCell ref="A13:B13"/>
    <mergeCell ref="A18:B18"/>
    <mergeCell ref="A19:B19"/>
    <mergeCell ref="C28:D28"/>
    <mergeCell ref="C29:D29"/>
    <mergeCell ref="C20:D20"/>
    <mergeCell ref="C21:D21"/>
    <mergeCell ref="C22:D22"/>
    <mergeCell ref="C23:D23"/>
    <mergeCell ref="C24:D24"/>
    <mergeCell ref="C25:D25"/>
    <mergeCell ref="C26:D26"/>
    <mergeCell ref="C27:D27"/>
    <mergeCell ref="A30:B30"/>
    <mergeCell ref="A31:B31"/>
    <mergeCell ref="I4:L4"/>
    <mergeCell ref="I5:L5"/>
    <mergeCell ref="A4:C4"/>
    <mergeCell ref="A27:B27"/>
    <mergeCell ref="C30:D30"/>
    <mergeCell ref="C31:D31"/>
    <mergeCell ref="A14:B14"/>
    <mergeCell ref="A15:B15"/>
  </mergeCells>
  <dataValidations count="1">
    <dataValidation allowBlank="1" showInputMessage="1" showErrorMessage="1" prompt="Enter total gross wage paid to this individual, this quarter." sqref="E10:E31 I10:I31 G10:G31 K10:K31"/>
  </dataValidations>
  <printOptions/>
  <pageMargins left="0.2" right="0.2" top="0.5" bottom="0.5" header="0" footer="0.5"/>
  <pageSetup cellComments="asDisplayed" fitToHeight="0" fitToWidth="0" horizontalDpi="300" verticalDpi="300" orientation="landscape" scale="99" r:id="rId3"/>
  <headerFooter alignWithMargins="0">
    <oddHeader xml:space="preserve">&amp;L&amp;"System Font,Regular"&amp;K000000
From 21E </oddHeader>
  </headerFooter>
  <legacyDrawing r:id="rId2"/>
</worksheet>
</file>

<file path=xl/worksheets/sheet3.xml><?xml version="1.0" encoding="utf-8"?>
<worksheet xmlns="http://schemas.openxmlformats.org/spreadsheetml/2006/main" xmlns:r="http://schemas.openxmlformats.org/officeDocument/2006/relationships">
  <dimension ref="A1:L33"/>
  <sheetViews>
    <sheetView showGridLines="0" view="pageLayout" zoomScale="90" zoomScalePageLayoutView="90" workbookViewId="0" topLeftCell="A1">
      <selection activeCell="E11" sqref="E11:E12"/>
    </sheetView>
  </sheetViews>
  <sheetFormatPr defaultColWidth="8.8515625" defaultRowHeight="12.75"/>
  <cols>
    <col min="1" max="1" width="7.8515625" style="0" customWidth="1"/>
    <col min="2" max="2" width="6.7109375" style="0" customWidth="1"/>
    <col min="3" max="3" width="7.28125" style="0" customWidth="1"/>
    <col min="4" max="4" width="13.8515625" style="0" customWidth="1"/>
    <col min="5" max="11" width="12.421875" style="0" bestFit="1" customWidth="1"/>
    <col min="12" max="12" width="12.140625" style="0" customWidth="1"/>
  </cols>
  <sheetData>
    <row r="1" spans="1:12" ht="12.75">
      <c r="A1" s="210" t="s">
        <v>59</v>
      </c>
      <c r="B1" s="210"/>
      <c r="C1" s="210"/>
      <c r="D1" s="210"/>
      <c r="E1" s="210"/>
      <c r="F1" s="210"/>
      <c r="G1" s="210"/>
      <c r="H1" s="210"/>
      <c r="I1" s="210"/>
      <c r="J1" s="210"/>
      <c r="K1" s="210"/>
      <c r="L1" s="210"/>
    </row>
    <row r="2" spans="1:12" ht="12.75">
      <c r="A2" s="210"/>
      <c r="B2" s="210"/>
      <c r="C2" s="210"/>
      <c r="D2" s="210"/>
      <c r="E2" s="210"/>
      <c r="F2" s="210"/>
      <c r="G2" s="210"/>
      <c r="H2" s="210"/>
      <c r="I2" s="210"/>
      <c r="J2" s="210"/>
      <c r="K2" s="210"/>
      <c r="L2" s="210"/>
    </row>
    <row r="3" spans="1:12" ht="6.75" customHeight="1">
      <c r="A3" s="36"/>
      <c r="B3" s="36"/>
      <c r="C3" s="36"/>
      <c r="D3" s="14"/>
      <c r="E3" s="34"/>
      <c r="F3" s="14"/>
      <c r="G3" s="10"/>
      <c r="H3" s="217"/>
      <c r="I3" s="217"/>
      <c r="J3" s="217"/>
      <c r="K3" s="217"/>
      <c r="L3" s="10"/>
    </row>
    <row r="4" spans="1:12" ht="14.25">
      <c r="A4" s="36"/>
      <c r="B4" s="36"/>
      <c r="C4" s="37"/>
      <c r="D4" s="37"/>
      <c r="E4" s="37"/>
      <c r="F4" s="37"/>
      <c r="G4" s="10"/>
      <c r="H4" s="67" t="s">
        <v>18</v>
      </c>
      <c r="I4" s="66">
        <f>'21D'!C5</f>
        <v>0</v>
      </c>
      <c r="J4" s="32"/>
      <c r="K4" s="32"/>
      <c r="L4" s="32"/>
    </row>
    <row r="5" spans="1:12" ht="14.25">
      <c r="A5" s="135" t="s">
        <v>17</v>
      </c>
      <c r="B5" s="135"/>
      <c r="C5" s="135"/>
      <c r="D5" s="16">
        <f>'21D'!C4</f>
        <v>0</v>
      </c>
      <c r="E5" s="37"/>
      <c r="F5" s="37"/>
      <c r="G5" s="10"/>
      <c r="H5" s="10"/>
      <c r="I5" s="200">
        <f>'21D'!$C$6</f>
        <v>0</v>
      </c>
      <c r="J5" s="200"/>
      <c r="K5" s="200"/>
      <c r="L5" s="200"/>
    </row>
    <row r="6" spans="1:12" ht="14.25">
      <c r="A6" s="10"/>
      <c r="B6" s="14"/>
      <c r="C6" s="67" t="s">
        <v>10</v>
      </c>
      <c r="D6" s="16">
        <f>'21D'!C7</f>
        <v>0</v>
      </c>
      <c r="E6" s="36"/>
      <c r="F6" s="36"/>
      <c r="G6" s="10"/>
      <c r="H6" s="14"/>
      <c r="I6" s="37"/>
      <c r="J6" s="14"/>
      <c r="K6" s="14"/>
      <c r="L6" s="11"/>
    </row>
    <row r="7" spans="1:12" ht="6" customHeight="1" thickBot="1">
      <c r="A7" s="10"/>
      <c r="B7" s="10"/>
      <c r="C7" s="10"/>
      <c r="D7" s="10"/>
      <c r="E7" s="10"/>
      <c r="F7" s="10"/>
      <c r="G7" s="10"/>
      <c r="H7" s="10"/>
      <c r="I7" s="10"/>
      <c r="J7" s="10"/>
      <c r="K7" s="10"/>
      <c r="L7" s="10"/>
    </row>
    <row r="8" spans="1:12" ht="12.75">
      <c r="A8" s="146" t="s">
        <v>1</v>
      </c>
      <c r="B8" s="148"/>
      <c r="C8" s="146" t="s">
        <v>2</v>
      </c>
      <c r="D8" s="148"/>
      <c r="E8" s="128" t="s">
        <v>19</v>
      </c>
      <c r="F8" s="152"/>
      <c r="G8" s="128" t="s">
        <v>20</v>
      </c>
      <c r="H8" s="106"/>
      <c r="I8" s="128" t="s">
        <v>21</v>
      </c>
      <c r="J8" s="106"/>
      <c r="K8" s="128" t="s">
        <v>22</v>
      </c>
      <c r="L8" s="106"/>
    </row>
    <row r="9" spans="1:12" ht="13.5" thickBot="1">
      <c r="A9" s="211"/>
      <c r="B9" s="212"/>
      <c r="C9" s="211"/>
      <c r="D9" s="212"/>
      <c r="E9" s="17" t="s">
        <v>6</v>
      </c>
      <c r="F9" s="18">
        <f>$D6</f>
        <v>0</v>
      </c>
      <c r="G9" s="17" t="s">
        <v>7</v>
      </c>
      <c r="H9" s="18">
        <f>$D6</f>
        <v>0</v>
      </c>
      <c r="I9" s="19" t="s">
        <v>8</v>
      </c>
      <c r="J9" s="18">
        <f>$D6</f>
        <v>0</v>
      </c>
      <c r="K9" s="19" t="s">
        <v>9</v>
      </c>
      <c r="L9" s="18">
        <f>$D6</f>
        <v>0</v>
      </c>
    </row>
    <row r="10" spans="1:12" ht="13.5" thickBot="1">
      <c r="A10" s="149"/>
      <c r="B10" s="151"/>
      <c r="C10" s="149"/>
      <c r="D10" s="151"/>
      <c r="E10" s="25" t="s">
        <v>3</v>
      </c>
      <c r="F10" s="23" t="s">
        <v>4</v>
      </c>
      <c r="G10" s="25" t="s">
        <v>3</v>
      </c>
      <c r="H10" s="23" t="s">
        <v>4</v>
      </c>
      <c r="I10" s="25" t="s">
        <v>3</v>
      </c>
      <c r="J10" s="23" t="s">
        <v>4</v>
      </c>
      <c r="K10" s="25" t="s">
        <v>3</v>
      </c>
      <c r="L10" s="23" t="s">
        <v>4</v>
      </c>
    </row>
    <row r="11" spans="1:12" s="2" customFormat="1" ht="18" customHeight="1">
      <c r="A11" s="215"/>
      <c r="B11" s="216"/>
      <c r="C11" s="213"/>
      <c r="D11" s="214"/>
      <c r="E11" s="15"/>
      <c r="F11" s="50">
        <f>(IF(E11&lt;'21D'!$U$4,0,(E11-'21D'!$U$4)))</f>
        <v>0</v>
      </c>
      <c r="G11" s="15"/>
      <c r="H11" s="22">
        <f>(IF(E11&gt;'21D'!$U$4,G11,(IF((E11+G11)&lt;'21D'!$U$4,0,(E11+G11-'21D'!$U$4)))))</f>
        <v>0</v>
      </c>
      <c r="I11" s="15"/>
      <c r="J11" s="22">
        <f>(IF(E11&gt;'21D'!$U$4,I11,(IF((E11+G11)&gt;'21D'!$U$4,I11,(IF((E11+G11+I11)&lt;'21D'!$U$4,0,(E11+G11+I11-'21D'!$U$4)))))))</f>
        <v>0</v>
      </c>
      <c r="K11" s="15"/>
      <c r="L11" s="22">
        <f>(IF(E11&gt;'21D'!$U$4,K11,(IF((E11+G11)&gt;'21D'!$U$4,K11,(IF((E11+G11+I11)&gt;'21D'!$U$4,K11,(IF((E11+G11+I11+K11)&lt;'21D'!$U$4,0,(E11+G11+I11+K11)-'21D'!$U$4))))))))</f>
        <v>0</v>
      </c>
    </row>
    <row r="12" spans="1:12" s="2" customFormat="1" ht="18" customHeight="1">
      <c r="A12" s="196"/>
      <c r="B12" s="197"/>
      <c r="C12" s="202"/>
      <c r="D12" s="203"/>
      <c r="E12" s="47"/>
      <c r="F12" s="51">
        <f>(IF(E12&lt;'21D'!$U$4,0,(E12-'21D'!$U$4)))</f>
        <v>0</v>
      </c>
      <c r="G12" s="47"/>
      <c r="H12" s="48">
        <f>(IF(E12&gt;'21D'!$U$4,G12,(IF((E12+G12)&lt;'21D'!$U$4,0,(E12+G12-'21D'!$U$4)))))</f>
        <v>0</v>
      </c>
      <c r="I12" s="47"/>
      <c r="J12" s="48">
        <f>(IF(E12&gt;'21D'!$U$4,I12,(IF((E12+G12)&gt;'21D'!$U$4,I12,(IF((E12+G12+I12)&lt;'21D'!$U$4,0,(E12+G12+I12-'21D'!$U$4)))))))</f>
        <v>0</v>
      </c>
      <c r="K12" s="47"/>
      <c r="L12" s="48">
        <f>(IF(E12&gt;'21D'!$U$4,K12,(IF((E12+G12)&gt;'21D'!$U$4,K12,(IF((E12+G12+I12)&gt;'21D'!$U$4,K12,(IF((E12+G12+I12+K12)&lt;'21D'!$U$4,0,(E12+G12+I12+K12)-'21D'!$U$4))))))))</f>
        <v>0</v>
      </c>
    </row>
    <row r="13" spans="1:12" s="2" customFormat="1" ht="18" customHeight="1">
      <c r="A13" s="196"/>
      <c r="B13" s="197"/>
      <c r="C13" s="202"/>
      <c r="D13" s="203"/>
      <c r="E13" s="47"/>
      <c r="F13" s="51">
        <f>(IF(E13&lt;'21D'!$U$4,0,(E13-'21D'!$U$4)))</f>
        <v>0</v>
      </c>
      <c r="G13" s="47"/>
      <c r="H13" s="48">
        <f>(IF(E13&gt;'21D'!$U$4,G13,(IF((E13+G13)&lt;'21D'!$U$4,0,(E13+G13-'21D'!$U$4)))))</f>
        <v>0</v>
      </c>
      <c r="I13" s="47"/>
      <c r="J13" s="48">
        <f>(IF(E13&gt;'21D'!$U$4,I13,(IF((E13+G13)&gt;'21D'!$U$4,I13,(IF((E13+G13+I13)&lt;'21D'!$U$4,0,(E13+G13+I13-'21D'!$U$4)))))))</f>
        <v>0</v>
      </c>
      <c r="K13" s="47"/>
      <c r="L13" s="48">
        <f>(IF(E13&gt;'21D'!$U$4,K13,(IF((E13+G13)&gt;'21D'!$U$4,K13,(IF((E13+G13+I13)&gt;'21D'!$U$4,K13,(IF((E13+G13+I13+K13)&lt;'21D'!$U$4,0,(E13+G13+I13+K13)-'21D'!$U$4))))))))</f>
        <v>0</v>
      </c>
    </row>
    <row r="14" spans="1:12" s="2" customFormat="1" ht="18" customHeight="1">
      <c r="A14" s="196"/>
      <c r="B14" s="197"/>
      <c r="C14" s="202"/>
      <c r="D14" s="203"/>
      <c r="E14" s="47"/>
      <c r="F14" s="51">
        <f>(IF(E14&lt;'21D'!$U$4,0,(E14-'21D'!$U$4)))</f>
        <v>0</v>
      </c>
      <c r="G14" s="47"/>
      <c r="H14" s="48">
        <f>(IF(E14&gt;'21D'!$U$4,G14,(IF((E14+G14)&lt;'21D'!$U$4,0,(E14+G14-'21D'!$U$4)))))</f>
        <v>0</v>
      </c>
      <c r="I14" s="47"/>
      <c r="J14" s="48">
        <f>(IF(E14&gt;'21D'!$U$4,I14,(IF((E14+G14)&gt;'21D'!$U$4,I14,(IF((E14+G14+I14)&lt;'21D'!$U$4,0,(E14+G14+I14-'21D'!$U$4)))))))</f>
        <v>0</v>
      </c>
      <c r="K14" s="47"/>
      <c r="L14" s="48">
        <f>(IF(E14&gt;'21D'!$U$4,K14,(IF((E14+G14)&gt;'21D'!$U$4,K14,(IF((E14+G14+I14)&gt;'21D'!$U$4,K14,(IF((E14+G14+I14+K14)&lt;'21D'!$U$4,0,(E14+G14+I14+K14)-'21D'!$U$4))))))))</f>
        <v>0</v>
      </c>
    </row>
    <row r="15" spans="1:12" s="2" customFormat="1" ht="18" customHeight="1">
      <c r="A15" s="196"/>
      <c r="B15" s="197"/>
      <c r="C15" s="202"/>
      <c r="D15" s="203"/>
      <c r="E15" s="47"/>
      <c r="F15" s="51">
        <f>(IF(E15&lt;'21D'!$U$4,0,(E15-'21D'!$U$4)))</f>
        <v>0</v>
      </c>
      <c r="G15" s="47"/>
      <c r="H15" s="48">
        <f>(IF(E15&gt;'21D'!$U$4,G15,(IF((E15+G15)&lt;'21D'!$U$4,0,(E15+G15-'21D'!$U$4)))))</f>
        <v>0</v>
      </c>
      <c r="I15" s="47"/>
      <c r="J15" s="48">
        <f>(IF(E15&gt;'21D'!$U$4,I15,(IF((E15+G15)&gt;'21D'!$U$4,I15,(IF((E15+G15+I15)&lt;'21D'!$U$4,0,(E15+G15+I15-'21D'!$U$4)))))))</f>
        <v>0</v>
      </c>
      <c r="K15" s="47"/>
      <c r="L15" s="48">
        <f>(IF(E15&gt;'21D'!$U$4,K15,(IF((E15+G15)&gt;'21D'!$U$4,K15,(IF((E15+G15+I15)&gt;'21D'!$U$4,K15,(IF((E15+G15+I15+K15)&lt;'21D'!$U$4,0,(E15+G15+I15+K15)-'21D'!$U$4))))))))</f>
        <v>0</v>
      </c>
    </row>
    <row r="16" spans="1:12" s="2" customFormat="1" ht="18" customHeight="1">
      <c r="A16" s="196"/>
      <c r="B16" s="197"/>
      <c r="C16" s="202"/>
      <c r="D16" s="203"/>
      <c r="E16" s="47"/>
      <c r="F16" s="51">
        <f>(IF(E16&lt;'21D'!$U$4,0,(E16-'21D'!$U$4)))</f>
        <v>0</v>
      </c>
      <c r="G16" s="47"/>
      <c r="H16" s="48">
        <f>(IF(E16&gt;'21D'!$U$4,G16,(IF((E16+G16)&lt;'21D'!$U$4,0,(E16+G16-'21D'!$U$4)))))</f>
        <v>0</v>
      </c>
      <c r="I16" s="47"/>
      <c r="J16" s="48">
        <f>(IF(E16&gt;'21D'!$U$4,I16,(IF((E16+G16)&gt;'21D'!$U$4,I16,(IF((E16+G16+I16)&lt;'21D'!$U$4,0,(E16+G16+I16-'21D'!$U$4)))))))</f>
        <v>0</v>
      </c>
      <c r="K16" s="47"/>
      <c r="L16" s="48">
        <f>(IF(E16&gt;'21D'!$U$4,K16,(IF((E16+G16)&gt;'21D'!$U$4,K16,(IF((E16+G16+I16)&gt;'21D'!$U$4,K16,(IF((E16+G16+I16+K16)&lt;'21D'!$U$4,0,(E16+G16+I16+K16)-'21D'!$U$4))))))))</f>
        <v>0</v>
      </c>
    </row>
    <row r="17" spans="1:12" s="2" customFormat="1" ht="18" customHeight="1">
      <c r="A17" s="196"/>
      <c r="B17" s="197"/>
      <c r="C17" s="202"/>
      <c r="D17" s="203"/>
      <c r="E17" s="47"/>
      <c r="F17" s="51">
        <f>(IF(E17&lt;'21D'!$U$4,0,(E17-'21D'!$U$4)))</f>
        <v>0</v>
      </c>
      <c r="G17" s="47"/>
      <c r="H17" s="48">
        <f>(IF(E17&gt;'21D'!$U$4,G17,(IF((E17+G17)&lt;'21D'!$U$4,0,(E17+G17-'21D'!$U$4)))))</f>
        <v>0</v>
      </c>
      <c r="I17" s="47"/>
      <c r="J17" s="48">
        <f>(IF(E17&gt;'21D'!$U$4,I17,(IF((E17+G17)&gt;'21D'!$U$4,I17,(IF((E17+G17+I17)&lt;'21D'!$U$4,0,(E17+G17+I17-'21D'!$U$4)))))))</f>
        <v>0</v>
      </c>
      <c r="K17" s="47"/>
      <c r="L17" s="48">
        <f>(IF(E17&gt;'21D'!$U$4,K17,(IF((E17+G17)&gt;'21D'!$U$4,K17,(IF((E17+G17+I17)&gt;'21D'!$U$4,K17,(IF((E17+G17+I17+K17)&lt;'21D'!$U$4,0,(E17+G17+I17+K17)-'21D'!$U$4))))))))</f>
        <v>0</v>
      </c>
    </row>
    <row r="18" spans="1:12" s="2" customFormat="1" ht="18" customHeight="1">
      <c r="A18" s="196"/>
      <c r="B18" s="197"/>
      <c r="C18" s="202"/>
      <c r="D18" s="203"/>
      <c r="E18" s="47"/>
      <c r="F18" s="51">
        <f>(IF(E18&lt;'21D'!$U$4,0,(E18-'21D'!$U$4)))</f>
        <v>0</v>
      </c>
      <c r="G18" s="47"/>
      <c r="H18" s="48">
        <f>(IF(E18&gt;'21D'!$U$4,G18,(IF((E18+G18)&lt;'21D'!$U$4,0,(E18+G18-'21D'!$U$4)))))</f>
        <v>0</v>
      </c>
      <c r="I18" s="47"/>
      <c r="J18" s="48">
        <f>(IF(E18&gt;'21D'!$U$4,I18,(IF((E18+G18)&gt;'21D'!$U$4,I18,(IF((E18+G18+I18)&lt;'21D'!$U$4,0,(E18+G18+I18-'21D'!$U$4)))))))</f>
        <v>0</v>
      </c>
      <c r="K18" s="47"/>
      <c r="L18" s="48">
        <f>(IF(E18&gt;'21D'!$U$4,K18,(IF((E18+G18)&gt;'21D'!$U$4,K18,(IF((E18+G18+I18)&gt;'21D'!$U$4,K18,(IF((E18+G18+I18+K18)&lt;'21D'!$U$4,0,(E18+G18+I18+K18)-'21D'!$U$4))))))))</f>
        <v>0</v>
      </c>
    </row>
    <row r="19" spans="1:12" s="2" customFormat="1" ht="18" customHeight="1">
      <c r="A19" s="196"/>
      <c r="B19" s="197"/>
      <c r="C19" s="202"/>
      <c r="D19" s="203"/>
      <c r="E19" s="47"/>
      <c r="F19" s="51">
        <f>(IF(E19&lt;'21D'!$U$4,0,(E19-'21D'!$U$4)))</f>
        <v>0</v>
      </c>
      <c r="G19" s="47"/>
      <c r="H19" s="48">
        <f>(IF(E19&gt;'21D'!$U$4,G19,(IF((E19+G19)&lt;'21D'!$U$4,0,(E19+G19-'21D'!$U$4)))))</f>
        <v>0</v>
      </c>
      <c r="I19" s="47"/>
      <c r="J19" s="48">
        <f>(IF(E19&gt;'21D'!$U$4,I19,(IF((E19+G19)&gt;'21D'!$U$4,I19,(IF((E19+G19+I19)&lt;'21D'!$U$4,0,(E19+G19+I19-'21D'!$U$4)))))))</f>
        <v>0</v>
      </c>
      <c r="K19" s="47"/>
      <c r="L19" s="48">
        <f>(IF(E19&gt;'21D'!$U$4,K19,(IF((E19+G19)&gt;'21D'!$U$4,K19,(IF((E19+G19+I19)&gt;'21D'!$U$4,K19,(IF((E19+G19+I19+K19)&lt;'21D'!$U$4,0,(E19+G19+I19+K19)-'21D'!$U$4))))))))</f>
        <v>0</v>
      </c>
    </row>
    <row r="20" spans="1:12" s="2" customFormat="1" ht="18" customHeight="1">
      <c r="A20" s="196"/>
      <c r="B20" s="197"/>
      <c r="C20" s="202"/>
      <c r="D20" s="203"/>
      <c r="E20" s="47"/>
      <c r="F20" s="51">
        <f>(IF(E20&lt;'21D'!$U$4,0,(E20-'21D'!$U$4)))</f>
        <v>0</v>
      </c>
      <c r="G20" s="47"/>
      <c r="H20" s="48">
        <f>(IF(E20&gt;'21D'!$U$4,G20,(IF((E20+G20)&lt;'21D'!$U$4,0,(E20+G20-'21D'!$U$4)))))</f>
        <v>0</v>
      </c>
      <c r="I20" s="47"/>
      <c r="J20" s="48">
        <f>(IF(E20&gt;'21D'!$U$4,I20,(IF((E20+G20)&gt;'21D'!$U$4,I20,(IF((E20+G20+I20)&lt;'21D'!$U$4,0,(E20+G20+I20-'21D'!$U$4)))))))</f>
        <v>0</v>
      </c>
      <c r="K20" s="47"/>
      <c r="L20" s="48">
        <f>(IF(E20&gt;'21D'!$U$4,K20,(IF((E20+G20)&gt;'21D'!$U$4,K20,(IF((E20+G20+I20)&gt;'21D'!$U$4,K20,(IF((E20+G20+I20+K20)&lt;'21D'!$U$4,0,(E20+G20+I20+K20)-'21D'!$U$4))))))))</f>
        <v>0</v>
      </c>
    </row>
    <row r="21" spans="1:12" s="2" customFormat="1" ht="18" customHeight="1">
      <c r="A21" s="196"/>
      <c r="B21" s="197"/>
      <c r="C21" s="202"/>
      <c r="D21" s="203"/>
      <c r="E21" s="47"/>
      <c r="F21" s="51">
        <f>(IF(E21&lt;'21D'!$U$4,0,(E21-'21D'!$U$4)))</f>
        <v>0</v>
      </c>
      <c r="G21" s="47"/>
      <c r="H21" s="48">
        <f>(IF(E21&gt;'21D'!$U$4,G21,(IF((E21+G21)&lt;'21D'!$U$4,0,(E21+G21-'21D'!$U$4)))))</f>
        <v>0</v>
      </c>
      <c r="I21" s="47"/>
      <c r="J21" s="48">
        <f>(IF(E21&gt;'21D'!$U$4,I21,(IF((E21+G21)&gt;'21D'!$U$4,I21,(IF((E21+G21+I21)&lt;'21D'!$U$4,0,(E21+G21+I21-'21D'!$U$4)))))))</f>
        <v>0</v>
      </c>
      <c r="K21" s="47"/>
      <c r="L21" s="48">
        <f>(IF(E21&gt;'21D'!$U$4,K21,(IF((E21+G21)&gt;'21D'!$U$4,K21,(IF((E21+G21+I21)&gt;'21D'!$U$4,K21,(IF((E21+G21+I21+K21)&lt;'21D'!$U$4,0,(E21+G21+I21+K21)-'21D'!$U$4))))))))</f>
        <v>0</v>
      </c>
    </row>
    <row r="22" spans="1:12" s="2" customFormat="1" ht="18" customHeight="1">
      <c r="A22" s="196"/>
      <c r="B22" s="197"/>
      <c r="C22" s="202"/>
      <c r="D22" s="203"/>
      <c r="E22" s="47"/>
      <c r="F22" s="51">
        <f>(IF(E22&lt;'21D'!$U$4,0,(E22-'21D'!$U$4)))</f>
        <v>0</v>
      </c>
      <c r="G22" s="47"/>
      <c r="H22" s="48">
        <f>(IF(E22&gt;'21D'!$U$4,G22,(IF((E22+G22)&lt;'21D'!$U$4,0,(E22+G22-'21D'!$U$4)))))</f>
        <v>0</v>
      </c>
      <c r="I22" s="47"/>
      <c r="J22" s="48">
        <f>(IF(E22&gt;'21D'!$U$4,I22,(IF((E22+G22)&gt;'21D'!$U$4,I22,(IF((E22+G22+I22)&lt;'21D'!$U$4,0,(E22+G22+I22-'21D'!$U$4)))))))</f>
        <v>0</v>
      </c>
      <c r="K22" s="47"/>
      <c r="L22" s="48">
        <f>(IF(E22&gt;'21D'!$U$4,K22,(IF((E22+G22)&gt;'21D'!$U$4,K22,(IF((E22+G22+I22)&gt;'21D'!$U$4,K22,(IF((E22+G22+I22+K22)&lt;'21D'!$U$4,0,(E22+G22+I22+K22)-'21D'!$U$4))))))))</f>
        <v>0</v>
      </c>
    </row>
    <row r="23" spans="1:12" s="2" customFormat="1" ht="18" customHeight="1">
      <c r="A23" s="196"/>
      <c r="B23" s="197"/>
      <c r="C23" s="202"/>
      <c r="D23" s="203"/>
      <c r="E23" s="47"/>
      <c r="F23" s="51">
        <f>(IF(E23&lt;'21D'!$U$4,0,(E23-'21D'!$U$4)))</f>
        <v>0</v>
      </c>
      <c r="G23" s="47"/>
      <c r="H23" s="48">
        <f>(IF(E23&gt;'21D'!$U$4,G23,(IF((E23+G23)&lt;'21D'!$U$4,0,(E23+G23-'21D'!$U$4)))))</f>
        <v>0</v>
      </c>
      <c r="I23" s="47"/>
      <c r="J23" s="48">
        <f>(IF(E23&gt;'21D'!$U$4,I23,(IF((E23+G23)&gt;'21D'!$U$4,I23,(IF((E23+G23+I23)&lt;'21D'!$U$4,0,(E23+G23+I23-'21D'!$U$4)))))))</f>
        <v>0</v>
      </c>
      <c r="K23" s="47"/>
      <c r="L23" s="48">
        <f>(IF(E23&gt;'21D'!$U$4,K23,(IF((E23+G23)&gt;'21D'!$U$4,K23,(IF((E23+G23+I23)&gt;'21D'!$U$4,K23,(IF((E23+G23+I23+K23)&lt;'21D'!$U$4,0,(E23+G23+I23+K23)-'21D'!$U$4))))))))</f>
        <v>0</v>
      </c>
    </row>
    <row r="24" spans="1:12" s="2" customFormat="1" ht="18" customHeight="1">
      <c r="A24" s="196"/>
      <c r="B24" s="197"/>
      <c r="C24" s="202"/>
      <c r="D24" s="203"/>
      <c r="E24" s="47"/>
      <c r="F24" s="51">
        <f>(IF(E24&lt;'21D'!$U$4,0,(E24-'21D'!$U$4)))</f>
        <v>0</v>
      </c>
      <c r="G24" s="47"/>
      <c r="H24" s="48">
        <f>(IF(E24&gt;'21D'!$U$4,G24,(IF((E24+G24)&lt;'21D'!$U$4,0,(E24+G24-'21D'!$U$4)))))</f>
        <v>0</v>
      </c>
      <c r="I24" s="47"/>
      <c r="J24" s="48">
        <f>(IF(E24&gt;'21D'!$U$4,I24,(IF((E24+G24)&gt;'21D'!$U$4,I24,(IF((E24+G24+I24)&lt;'21D'!$U$4,0,(E24+G24+I24-'21D'!$U$4)))))))</f>
        <v>0</v>
      </c>
      <c r="K24" s="47"/>
      <c r="L24" s="48">
        <f>(IF(E24&gt;'21D'!$U$4,K24,(IF((E24+G24)&gt;'21D'!$U$4,K24,(IF((E24+G24+I24)&gt;'21D'!$U$4,K24,(IF((E24+G24+I24+K24)&lt;'21D'!$U$4,0,(E24+G24+I24+K24)-'21D'!$U$4))))))))</f>
        <v>0</v>
      </c>
    </row>
    <row r="25" spans="1:12" s="2" customFormat="1" ht="18" customHeight="1">
      <c r="A25" s="196"/>
      <c r="B25" s="197"/>
      <c r="C25" s="202"/>
      <c r="D25" s="203"/>
      <c r="E25" s="47"/>
      <c r="F25" s="51">
        <f>(IF(E25&lt;'21D'!$U$4,0,(E25-'21D'!$U$4)))</f>
        <v>0</v>
      </c>
      <c r="G25" s="47"/>
      <c r="H25" s="48">
        <f>(IF(E25&gt;'21D'!$U$4,G25,(IF((E25+G25)&lt;'21D'!$U$4,0,(E25+G25-'21D'!$U$4)))))</f>
        <v>0</v>
      </c>
      <c r="I25" s="47"/>
      <c r="J25" s="48">
        <f>(IF(E25&gt;'21D'!$U$4,I25,(IF((E25+G25)&gt;'21D'!$U$4,I25,(IF((E25+G25+I25)&lt;'21D'!$U$4,0,(E25+G25+I25-'21D'!$U$4)))))))</f>
        <v>0</v>
      </c>
      <c r="K25" s="47"/>
      <c r="L25" s="48">
        <f>(IF(E25&gt;'21D'!$U$4,K25,(IF((E25+G25)&gt;'21D'!$U$4,K25,(IF((E25+G25+I25)&gt;'21D'!$U$4,K25,(IF((E25+G25+I25+K25)&lt;'21D'!$U$4,0,(E25+G25+I25+K25)-'21D'!$U$4))))))))</f>
        <v>0</v>
      </c>
    </row>
    <row r="26" spans="1:12" s="2" customFormat="1" ht="18" customHeight="1">
      <c r="A26" s="196"/>
      <c r="B26" s="197"/>
      <c r="C26" s="202"/>
      <c r="D26" s="203"/>
      <c r="E26" s="47"/>
      <c r="F26" s="51">
        <f>(IF(E26&lt;'21D'!$U$4,0,(E26-'21D'!$U$4)))</f>
        <v>0</v>
      </c>
      <c r="G26" s="47"/>
      <c r="H26" s="48">
        <f>(IF(E26&gt;'21D'!$U$4,G26,(IF((E26+G26)&lt;'21D'!$U$4,0,(E26+G26-'21D'!$U$4)))))</f>
        <v>0</v>
      </c>
      <c r="I26" s="47"/>
      <c r="J26" s="48">
        <f>(IF(E26&gt;'21D'!$U$4,I26,(IF((E26+G26)&gt;'21D'!$U$4,I26,(IF((E26+G26+I26)&lt;'21D'!$U$4,0,(E26+G26+I26-'21D'!$U$4)))))))</f>
        <v>0</v>
      </c>
      <c r="K26" s="47"/>
      <c r="L26" s="48">
        <f>(IF(E26&gt;'21D'!$U$4,K26,(IF((E26+G26)&gt;'21D'!$U$4,K26,(IF((E26+G26+I26)&gt;'21D'!$U$4,K26,(IF((E26+G26+I26+K26)&lt;'21D'!$U$4,0,(E26+G26+I26+K26)-'21D'!$U$4))))))))</f>
        <v>0</v>
      </c>
    </row>
    <row r="27" spans="1:12" s="2" customFormat="1" ht="18" customHeight="1">
      <c r="A27" s="196"/>
      <c r="B27" s="197"/>
      <c r="C27" s="202"/>
      <c r="D27" s="203"/>
      <c r="E27" s="47"/>
      <c r="F27" s="51">
        <f>(IF(E27&lt;'21D'!$U$4,0,(E27-'21D'!$U$4)))</f>
        <v>0</v>
      </c>
      <c r="G27" s="47"/>
      <c r="H27" s="48">
        <f>(IF(E27&gt;'21D'!$U$4,G27,(IF((E27+G27)&lt;'21D'!$U$4,0,(E27+G27-'21D'!$U$4)))))</f>
        <v>0</v>
      </c>
      <c r="I27" s="47"/>
      <c r="J27" s="48">
        <f>(IF(E27&gt;'21D'!$U$4,I27,(IF((E27+G27)&gt;'21D'!$U$4,I27,(IF((E27+G27+I27)&lt;'21D'!$U$4,0,(E27+G27+I27-'21D'!$U$4)))))))</f>
        <v>0</v>
      </c>
      <c r="K27" s="47"/>
      <c r="L27" s="48">
        <f>(IF(E27&gt;'21D'!$U$4,K27,(IF((E27+G27)&gt;'21D'!$U$4,K27,(IF((E27+G27+I27)&gt;'21D'!$U$4,K27,(IF((E27+G27+I27+K27)&lt;'21D'!$U$4,0,(E27+G27+I27+K27)-'21D'!$U$4))))))))</f>
        <v>0</v>
      </c>
    </row>
    <row r="28" spans="1:12" s="2" customFormat="1" ht="18" customHeight="1">
      <c r="A28" s="196"/>
      <c r="B28" s="197"/>
      <c r="C28" s="202"/>
      <c r="D28" s="203"/>
      <c r="E28" s="47"/>
      <c r="F28" s="51">
        <f>(IF(E28&lt;'21D'!$U$4,0,(E28-'21D'!$U$4)))</f>
        <v>0</v>
      </c>
      <c r="G28" s="47"/>
      <c r="H28" s="48">
        <f>(IF(E28&gt;'21D'!$U$4,G28,(IF((E28+G28)&lt;'21D'!$U$4,0,(E28+G28-'21D'!$U$4)))))</f>
        <v>0</v>
      </c>
      <c r="I28" s="47"/>
      <c r="J28" s="48">
        <f>(IF(E28&gt;'21D'!$U$4,I28,(IF((E28+G28)&gt;'21D'!$U$4,I28,(IF((E28+G28+I28)&lt;'21D'!$U$4,0,(E28+G28+I28-'21D'!$U$4)))))))</f>
        <v>0</v>
      </c>
      <c r="K28" s="47"/>
      <c r="L28" s="48">
        <f>(IF(E28&gt;'21D'!$U$4,K28,(IF((E28+G28)&gt;'21D'!$U$4,K28,(IF((E28+G28+I28)&gt;'21D'!$U$4,K28,(IF((E28+G28+I28+K28)&lt;'21D'!$U$4,0,(E28+G28+I28+K28)-'21D'!$U$4))))))))</f>
        <v>0</v>
      </c>
    </row>
    <row r="29" spans="1:12" s="2" customFormat="1" ht="18" customHeight="1">
      <c r="A29" s="196"/>
      <c r="B29" s="197"/>
      <c r="C29" s="202"/>
      <c r="D29" s="203"/>
      <c r="E29" s="47"/>
      <c r="F29" s="51">
        <f>(IF(E29&lt;'21D'!$U$4,0,(E29-'21D'!$U$4)))</f>
        <v>0</v>
      </c>
      <c r="G29" s="47"/>
      <c r="H29" s="48">
        <f>(IF(E29&gt;'21D'!$U$4,G29,(IF((E29+G29)&lt;'21D'!$U$4,0,(E29+G29-'21D'!$U$4)))))</f>
        <v>0</v>
      </c>
      <c r="I29" s="47"/>
      <c r="J29" s="48">
        <f>(IF(E29&gt;'21D'!$U$4,I29,(IF((E29+G29)&gt;'21D'!$U$4,I29,(IF((E29+G29+I29)&lt;'21D'!$U$4,0,(E29+G29+I29-'21D'!$U$4)))))))</f>
        <v>0</v>
      </c>
      <c r="K29" s="47"/>
      <c r="L29" s="48">
        <f>(IF(E29&gt;'21D'!$U$4,K29,(IF((E29+G29)&gt;'21D'!$U$4,K29,(IF((E29+G29+I29)&gt;'21D'!$U$4,K29,(IF((E29+G29+I29+K29)&lt;'21D'!$U$4,0,(E29+G29+I29+K29)-'21D'!$U$4))))))))</f>
        <v>0</v>
      </c>
    </row>
    <row r="30" spans="1:12" s="2" customFormat="1" ht="18" customHeight="1">
      <c r="A30" s="196"/>
      <c r="B30" s="197"/>
      <c r="C30" s="202"/>
      <c r="D30" s="203"/>
      <c r="E30" s="47"/>
      <c r="F30" s="51">
        <f>(IF(E30&lt;'21D'!$U$4,0,(E30-'21D'!$U$4)))</f>
        <v>0</v>
      </c>
      <c r="G30" s="47"/>
      <c r="H30" s="48">
        <f>(IF(E30&gt;'21D'!$U$4,G30,(IF((E30+G30)&lt;'21D'!$U$4,0,(E30+G30-'21D'!$U$4)))))</f>
        <v>0</v>
      </c>
      <c r="I30" s="47"/>
      <c r="J30" s="48">
        <f>(IF(E30&gt;'21D'!$U$4,I30,(IF((E30+G30)&gt;'21D'!$U$4,I30,(IF((E30+G30+I30)&lt;'21D'!$U$4,0,(E30+G30+I30-'21D'!$U$4)))))))</f>
        <v>0</v>
      </c>
      <c r="K30" s="47"/>
      <c r="L30" s="48">
        <f>(IF(E30&gt;'21D'!$U$4,K30,(IF((E30+G30)&gt;'21D'!$U$4,K30,(IF((E30+G30+I30)&gt;'21D'!$U$4,K30,(IF((E30+G30+I30+K30)&lt;'21D'!$U$4,0,(E30+G30+I30+K30)-'21D'!$U$4))))))))</f>
        <v>0</v>
      </c>
    </row>
    <row r="31" spans="1:12" s="2" customFormat="1" ht="18" customHeight="1">
      <c r="A31" s="196"/>
      <c r="B31" s="197"/>
      <c r="C31" s="202"/>
      <c r="D31" s="203"/>
      <c r="E31" s="47"/>
      <c r="F31" s="51">
        <f>(IF(E31&lt;'21D'!$U$4,0,(E31-'21D'!$U$4)))</f>
        <v>0</v>
      </c>
      <c r="G31" s="47"/>
      <c r="H31" s="48">
        <f>(IF(E31&gt;'21D'!$U$4,G31,(IF((E31+G31)&lt;'21D'!$U$4,0,(E31+G31-'21D'!$U$4)))))</f>
        <v>0</v>
      </c>
      <c r="I31" s="47"/>
      <c r="J31" s="48">
        <f>(IF(E31&gt;'21D'!$U$4,I31,(IF((E31+G31)&gt;'21D'!$U$4,I31,(IF((E31+G31+I31)&lt;'21D'!$U$4,0,(E31+G31+I31-'21D'!$U$4)))))))</f>
        <v>0</v>
      </c>
      <c r="K31" s="47"/>
      <c r="L31" s="48">
        <f>(IF(E31&gt;'21D'!$U$4,K31,(IF((E31+G31)&gt;'21D'!$U$4,K31,(IF((E31+G31+I31)&gt;'21D'!$U$4,K31,(IF((E31+G31+I31+K31)&lt;'21D'!$U$4,0,(E31+G31+I31+K31)-'21D'!$U$4))))))))</f>
        <v>0</v>
      </c>
    </row>
    <row r="32" spans="1:12" s="2" customFormat="1" ht="18" customHeight="1" thickBot="1">
      <c r="A32" s="198"/>
      <c r="B32" s="199"/>
      <c r="C32" s="204"/>
      <c r="D32" s="205"/>
      <c r="E32" s="52"/>
      <c r="F32" s="49">
        <f>(IF(E32&lt;'21D'!$U$4,0,(E32-'21D'!$U$4)))</f>
        <v>0</v>
      </c>
      <c r="G32" s="52"/>
      <c r="H32" s="53">
        <f>(IF(E32&gt;'21D'!$U$4,G32,(IF((E32+G32)&lt;'21D'!$U$4,0,(E32+G32-'21D'!$U$4)))))</f>
        <v>0</v>
      </c>
      <c r="I32" s="52"/>
      <c r="J32" s="53">
        <f>(IF(E32&gt;'21D'!$U$4,I32,(IF((E32+G32)&gt;'21D'!$U$4,I32,(IF((E32+G32+I32)&lt;'21D'!$U$4,0,(E32+G32+I32-'21D'!$U$4)))))))</f>
        <v>0</v>
      </c>
      <c r="K32" s="52"/>
      <c r="L32" s="53">
        <f>(IF(E32&gt;'21D'!$U$4,K32,(IF((E32+G32)&gt;'21D'!$U$4,K32,(IF((E32+G32+I32)&gt;'21D'!$U$4,K32,(IF((E32+G32+I32+K32)&lt;'21D'!$U$4,0,(E32+G32+I32+K32)-'21D'!$U$4))))))))</f>
        <v>0</v>
      </c>
    </row>
    <row r="33" spans="1:12" ht="18" customHeight="1" thickBot="1">
      <c r="A33" s="208"/>
      <c r="B33" s="209"/>
      <c r="C33" s="206" t="s">
        <v>5</v>
      </c>
      <c r="D33" s="218"/>
      <c r="E33" s="26">
        <f aca="true" t="shared" si="0" ref="E33:L33">SUM(E11:E32)</f>
        <v>0</v>
      </c>
      <c r="F33" s="54">
        <f t="shared" si="0"/>
        <v>0</v>
      </c>
      <c r="G33" s="26">
        <f t="shared" si="0"/>
        <v>0</v>
      </c>
      <c r="H33" s="24">
        <f t="shared" si="0"/>
        <v>0</v>
      </c>
      <c r="I33" s="26">
        <f t="shared" si="0"/>
        <v>0</v>
      </c>
      <c r="J33" s="24">
        <f t="shared" si="0"/>
        <v>0</v>
      </c>
      <c r="K33" s="26">
        <f t="shared" si="0"/>
        <v>0</v>
      </c>
      <c r="L33" s="24">
        <f t="shared" si="0"/>
        <v>0</v>
      </c>
    </row>
  </sheetData>
  <sheetProtection password="9773" sheet="1" selectLockedCells="1"/>
  <mergeCells count="56">
    <mergeCell ref="A27:B27"/>
    <mergeCell ref="A28:B28"/>
    <mergeCell ref="A13:B13"/>
    <mergeCell ref="A14:B14"/>
    <mergeCell ref="A15:B15"/>
    <mergeCell ref="A16:B16"/>
    <mergeCell ref="A22:B22"/>
    <mergeCell ref="A23:B23"/>
    <mergeCell ref="A24:B24"/>
    <mergeCell ref="A25:B25"/>
    <mergeCell ref="C33:D33"/>
    <mergeCell ref="K8:L8"/>
    <mergeCell ref="A33:B33"/>
    <mergeCell ref="E8:F8"/>
    <mergeCell ref="G8:H8"/>
    <mergeCell ref="I8:J8"/>
    <mergeCell ref="A29:B29"/>
    <mergeCell ref="A30:B30"/>
    <mergeCell ref="A31:B31"/>
    <mergeCell ref="A32:B32"/>
    <mergeCell ref="A26:B26"/>
    <mergeCell ref="A17:B17"/>
    <mergeCell ref="A18:B18"/>
    <mergeCell ref="A19:B19"/>
    <mergeCell ref="A20:B20"/>
    <mergeCell ref="A21:B21"/>
    <mergeCell ref="C28:D28"/>
    <mergeCell ref="C29:D29"/>
    <mergeCell ref="C30:D30"/>
    <mergeCell ref="C21:D21"/>
    <mergeCell ref="C22:D22"/>
    <mergeCell ref="C23:D23"/>
    <mergeCell ref="C31:D31"/>
    <mergeCell ref="C32:D32"/>
    <mergeCell ref="C24:D24"/>
    <mergeCell ref="C17:D17"/>
    <mergeCell ref="C18:D18"/>
    <mergeCell ref="C19:D19"/>
    <mergeCell ref="C20:D20"/>
    <mergeCell ref="C25:D25"/>
    <mergeCell ref="C26:D26"/>
    <mergeCell ref="C27:D27"/>
    <mergeCell ref="C13:D13"/>
    <mergeCell ref="C14:D14"/>
    <mergeCell ref="C15:D15"/>
    <mergeCell ref="C16:D16"/>
    <mergeCell ref="A11:B11"/>
    <mergeCell ref="A12:B12"/>
    <mergeCell ref="C11:D11"/>
    <mergeCell ref="C12:D12"/>
    <mergeCell ref="A5:C5"/>
    <mergeCell ref="C8:D10"/>
    <mergeCell ref="A8:B10"/>
    <mergeCell ref="H3:K3"/>
    <mergeCell ref="I5:L5"/>
    <mergeCell ref="A1:L2"/>
  </mergeCells>
  <dataValidations count="1">
    <dataValidation allowBlank="1" showInputMessage="1" showErrorMessage="1" prompt="Enter total gross wage paid to this individual, this quarter." sqref="E14 G14 I14 K14"/>
  </dataValidations>
  <printOptions/>
  <pageMargins left="0.2" right="0.2" top="0.5" bottom="0.5" header="0" footer="0.5"/>
  <pageSetup horizontalDpi="300" verticalDpi="300" orientation="landscape" r:id="rId3"/>
  <headerFooter alignWithMargins="0">
    <oddHeader>&amp;R&amp;9
Page 2</oddHeader>
  </headerFooter>
  <legacyDrawing r:id="rId2"/>
</worksheet>
</file>

<file path=xl/worksheets/sheet4.xml><?xml version="1.0" encoding="utf-8"?>
<worksheet xmlns="http://schemas.openxmlformats.org/spreadsheetml/2006/main" xmlns:r="http://schemas.openxmlformats.org/officeDocument/2006/relationships">
  <dimension ref="A1:L33"/>
  <sheetViews>
    <sheetView showGridLines="0" view="pageLayout" zoomScale="90" zoomScalePageLayoutView="90" workbookViewId="0" topLeftCell="A1">
      <selection activeCell="E11" sqref="E11:E12"/>
    </sheetView>
  </sheetViews>
  <sheetFormatPr defaultColWidth="8.8515625" defaultRowHeight="12.75"/>
  <cols>
    <col min="1" max="1" width="7.8515625" style="0" customWidth="1"/>
    <col min="2" max="2" width="7.00390625" style="0" customWidth="1"/>
    <col min="3" max="3" width="7.28125" style="0" customWidth="1"/>
    <col min="4" max="4" width="13.00390625" style="0" customWidth="1"/>
    <col min="5" max="12" width="12.421875" style="0" bestFit="1" customWidth="1"/>
  </cols>
  <sheetData>
    <row r="1" spans="1:12" ht="12.75">
      <c r="A1" s="210" t="s">
        <v>59</v>
      </c>
      <c r="B1" s="210"/>
      <c r="C1" s="210"/>
      <c r="D1" s="210"/>
      <c r="E1" s="210"/>
      <c r="F1" s="210"/>
      <c r="G1" s="210"/>
      <c r="H1" s="210"/>
      <c r="I1" s="210"/>
      <c r="J1" s="210"/>
      <c r="K1" s="210"/>
      <c r="L1" s="210"/>
    </row>
    <row r="2" spans="1:12" ht="12.75">
      <c r="A2" s="210"/>
      <c r="B2" s="210"/>
      <c r="C2" s="210"/>
      <c r="D2" s="210"/>
      <c r="E2" s="210"/>
      <c r="F2" s="210"/>
      <c r="G2" s="210"/>
      <c r="H2" s="210"/>
      <c r="I2" s="210"/>
      <c r="J2" s="210"/>
      <c r="K2" s="210"/>
      <c r="L2" s="210"/>
    </row>
    <row r="3" spans="1:12" ht="3.75" customHeight="1">
      <c r="A3" s="36"/>
      <c r="B3" s="36"/>
      <c r="C3" s="36"/>
      <c r="D3" s="14"/>
      <c r="E3" s="34"/>
      <c r="F3" s="14"/>
      <c r="G3" s="10"/>
      <c r="I3" s="11"/>
      <c r="J3" s="37"/>
      <c r="K3" s="37"/>
      <c r="L3" s="37"/>
    </row>
    <row r="4" spans="1:12" ht="14.25">
      <c r="A4" s="36"/>
      <c r="B4" s="36"/>
      <c r="C4" s="37"/>
      <c r="D4" s="37"/>
      <c r="E4" s="37"/>
      <c r="F4" s="37"/>
      <c r="G4" s="10"/>
      <c r="H4" s="67" t="s">
        <v>18</v>
      </c>
      <c r="I4" s="66">
        <f>'21D'!C5</f>
        <v>0</v>
      </c>
      <c r="J4" s="32"/>
      <c r="K4" s="32"/>
      <c r="L4" s="32"/>
    </row>
    <row r="5" spans="1:12" ht="14.25">
      <c r="A5" s="135" t="s">
        <v>17</v>
      </c>
      <c r="B5" s="135"/>
      <c r="C5" s="135"/>
      <c r="D5" s="16">
        <f>'21D'!C4</f>
        <v>0</v>
      </c>
      <c r="E5" s="37"/>
      <c r="F5" s="37"/>
      <c r="G5" s="10"/>
      <c r="H5" s="10"/>
      <c r="I5" s="200">
        <f>'21D'!$C$6</f>
        <v>0</v>
      </c>
      <c r="J5" s="200"/>
      <c r="K5" s="200"/>
      <c r="L5" s="200"/>
    </row>
    <row r="6" spans="1:12" ht="14.25">
      <c r="A6" s="10"/>
      <c r="B6" s="14"/>
      <c r="C6" s="67" t="s">
        <v>10</v>
      </c>
      <c r="D6" s="16">
        <f>'21D'!C7</f>
        <v>0</v>
      </c>
      <c r="E6" s="38"/>
      <c r="F6" s="38"/>
      <c r="G6" s="10"/>
      <c r="H6" s="14"/>
      <c r="I6" s="37"/>
      <c r="J6" s="14"/>
      <c r="K6" s="14"/>
      <c r="L6" s="11"/>
    </row>
    <row r="7" spans="1:12" ht="11.25" customHeight="1" thickBot="1">
      <c r="A7" s="10"/>
      <c r="B7" s="10"/>
      <c r="C7" s="10"/>
      <c r="D7" s="10"/>
      <c r="E7" s="10"/>
      <c r="F7" s="10"/>
      <c r="G7" s="10"/>
      <c r="H7" s="10"/>
      <c r="I7" s="10"/>
      <c r="J7" s="10"/>
      <c r="K7" s="10"/>
      <c r="L7" s="10"/>
    </row>
    <row r="8" spans="1:12" ht="12.75">
      <c r="A8" s="146" t="s">
        <v>1</v>
      </c>
      <c r="B8" s="148"/>
      <c r="C8" s="146" t="s">
        <v>2</v>
      </c>
      <c r="D8" s="148"/>
      <c r="E8" s="128" t="s">
        <v>19</v>
      </c>
      <c r="F8" s="152"/>
      <c r="G8" s="128" t="s">
        <v>20</v>
      </c>
      <c r="H8" s="106"/>
      <c r="I8" s="128" t="s">
        <v>21</v>
      </c>
      <c r="J8" s="106"/>
      <c r="K8" s="128" t="s">
        <v>22</v>
      </c>
      <c r="L8" s="106"/>
    </row>
    <row r="9" spans="1:12" ht="13.5" thickBot="1">
      <c r="A9" s="211"/>
      <c r="B9" s="212"/>
      <c r="C9" s="211"/>
      <c r="D9" s="212"/>
      <c r="E9" s="17" t="s">
        <v>6</v>
      </c>
      <c r="F9" s="18">
        <f>$D6</f>
        <v>0</v>
      </c>
      <c r="G9" s="17" t="s">
        <v>7</v>
      </c>
      <c r="H9" s="18">
        <f>$D6</f>
        <v>0</v>
      </c>
      <c r="I9" s="19" t="s">
        <v>8</v>
      </c>
      <c r="J9" s="18">
        <f>$D6</f>
        <v>0</v>
      </c>
      <c r="K9" s="19" t="s">
        <v>9</v>
      </c>
      <c r="L9" s="18">
        <f>$D6</f>
        <v>0</v>
      </c>
    </row>
    <row r="10" spans="1:12" ht="13.5" thickBot="1">
      <c r="A10" s="149"/>
      <c r="B10" s="151"/>
      <c r="C10" s="149"/>
      <c r="D10" s="151"/>
      <c r="E10" s="25" t="s">
        <v>3</v>
      </c>
      <c r="F10" s="23" t="s">
        <v>4</v>
      </c>
      <c r="G10" s="25" t="s">
        <v>3</v>
      </c>
      <c r="H10" s="23" t="s">
        <v>4</v>
      </c>
      <c r="I10" s="25" t="s">
        <v>3</v>
      </c>
      <c r="J10" s="23" t="s">
        <v>4</v>
      </c>
      <c r="K10" s="25" t="s">
        <v>3</v>
      </c>
      <c r="L10" s="23" t="s">
        <v>4</v>
      </c>
    </row>
    <row r="11" spans="1:12" s="2" customFormat="1" ht="18" customHeight="1">
      <c r="A11" s="215"/>
      <c r="B11" s="216"/>
      <c r="C11" s="213"/>
      <c r="D11" s="214"/>
      <c r="E11" s="15"/>
      <c r="F11" s="22">
        <f>(IF(E11&lt;'21D'!$U$4,0,(E11-'21D'!$U$4)))</f>
        <v>0</v>
      </c>
      <c r="G11" s="15"/>
      <c r="H11" s="22">
        <f>(IF(E11&gt;'21D'!$U$4,G11,(IF((E11+G11)&lt;'21D'!$U$4,0,(E11+G11-'21D'!$U$4)))))</f>
        <v>0</v>
      </c>
      <c r="I11" s="15"/>
      <c r="J11" s="22">
        <f>(IF(E11&gt;'21D'!$U$4,I11,(IF((E11+G11)&gt;'21D'!$U$4,I11,(IF((E11+G11+I11)&lt;'21D'!$U$4,0,(E11+G11+I11-'21D'!$U$4)))))))</f>
        <v>0</v>
      </c>
      <c r="K11" s="15"/>
      <c r="L11" s="22">
        <f>(IF(E11&gt;'21D'!$U$4,K11,(IF((E11+G11)&gt;'21D'!$U$4,K11,(IF((E11+G11+I11)&gt;'21D'!$U$4,K11,(IF((E11+G11+I11+K11)&lt;'21D'!$U$4,0,(E11+G11+I11+K11)-'21D'!$U$4))))))))</f>
        <v>0</v>
      </c>
    </row>
    <row r="12" spans="1:12" s="2" customFormat="1" ht="18" customHeight="1">
      <c r="A12" s="196"/>
      <c r="B12" s="197"/>
      <c r="C12" s="202"/>
      <c r="D12" s="203"/>
      <c r="E12" s="47"/>
      <c r="F12" s="48">
        <f>(IF(E12&lt;'21D'!$U$4,0,(E12-'21D'!$U$4)))</f>
        <v>0</v>
      </c>
      <c r="G12" s="47"/>
      <c r="H12" s="48">
        <f>(IF(E12&gt;'21D'!$U$4,G12,(IF((E12+G12)&lt;'21D'!$U$4,0,(E12+G12-'21D'!$U$4)))))</f>
        <v>0</v>
      </c>
      <c r="I12" s="47"/>
      <c r="J12" s="48">
        <f>(IF(E12&gt;'21D'!$U$4,I12,(IF((E12+G12)&gt;'21D'!$U$4,I12,(IF((E12+G12+I12)&lt;'21D'!$U$4,0,(E12+G12+I12-'21D'!$U$4)))))))</f>
        <v>0</v>
      </c>
      <c r="K12" s="47"/>
      <c r="L12" s="48">
        <f>(IF(E12&gt;'21D'!$U$4,K12,(IF((E12+G12)&gt;'21D'!$U$4,K12,(IF((E12+G12+I12)&gt;'21D'!$U$4,K12,(IF((E12+G12+I12+K12)&lt;'21D'!$U$4,0,(E12+G12+I12+K12)-'21D'!$U$4))))))))</f>
        <v>0</v>
      </c>
    </row>
    <row r="13" spans="1:12" s="2" customFormat="1" ht="18" customHeight="1">
      <c r="A13" s="196"/>
      <c r="B13" s="197"/>
      <c r="C13" s="202"/>
      <c r="D13" s="203"/>
      <c r="E13" s="47"/>
      <c r="F13" s="48">
        <f>(IF(E13&lt;'21D'!$U$4,0,(E13-'21D'!$U$4)))</f>
        <v>0</v>
      </c>
      <c r="G13" s="47"/>
      <c r="H13" s="48">
        <f>(IF(E13&gt;'21D'!$U$4,G13,(IF((E13+G13)&lt;'21D'!$U$4,0,(E13+G13-'21D'!$U$4)))))</f>
        <v>0</v>
      </c>
      <c r="I13" s="47"/>
      <c r="J13" s="48">
        <f>(IF(E13&gt;'21D'!$U$4,I13,(IF((E13+G13)&gt;'21D'!$U$4,I13,(IF((E13+G13+I13)&lt;'21D'!$U$4,0,(E13+G13+I13-'21D'!$U$4)))))))</f>
        <v>0</v>
      </c>
      <c r="K13" s="47"/>
      <c r="L13" s="48">
        <f>(IF(E13&gt;'21D'!$U$4,K13,(IF((E13+G13)&gt;'21D'!$U$4,K13,(IF((E13+G13+I13)&gt;'21D'!$U$4,K13,(IF((E13+G13+I13+K13)&lt;'21D'!$U$4,0,(E13+G13+I13+K13)-'21D'!$U$4))))))))</f>
        <v>0</v>
      </c>
    </row>
    <row r="14" spans="1:12" s="2" customFormat="1" ht="18" customHeight="1">
      <c r="A14" s="196"/>
      <c r="B14" s="197"/>
      <c r="C14" s="202"/>
      <c r="D14" s="203"/>
      <c r="E14" s="47"/>
      <c r="F14" s="48">
        <f>(IF(E14&lt;'21D'!$U$4,0,(E14-'21D'!$U$4)))</f>
        <v>0</v>
      </c>
      <c r="G14" s="47"/>
      <c r="H14" s="48">
        <f>(IF(E14&gt;'21D'!$U$4,G14,(IF((E14+G14)&lt;'21D'!$U$4,0,(E14+G14-'21D'!$U$4)))))</f>
        <v>0</v>
      </c>
      <c r="I14" s="47"/>
      <c r="J14" s="48">
        <f>(IF(E14&gt;'21D'!$U$4,I14,(IF((E14+G14)&gt;'21D'!$U$4,I14,(IF((E14+G14+I14)&lt;'21D'!$U$4,0,(E14+G14+I14-'21D'!$U$4)))))))</f>
        <v>0</v>
      </c>
      <c r="K14" s="47"/>
      <c r="L14" s="48">
        <f>(IF(E14&gt;'21D'!$U$4,K14,(IF((E14+G14)&gt;'21D'!$U$4,K14,(IF((E14+G14+I14)&gt;'21D'!$U$4,K14,(IF((E14+G14+I14+K14)&lt;'21D'!$U$4,0,(E14+G14+I14+K14)-'21D'!$U$4))))))))</f>
        <v>0</v>
      </c>
    </row>
    <row r="15" spans="1:12" s="2" customFormat="1" ht="18" customHeight="1">
      <c r="A15" s="196"/>
      <c r="B15" s="197"/>
      <c r="C15" s="202"/>
      <c r="D15" s="203"/>
      <c r="E15" s="47"/>
      <c r="F15" s="48">
        <f>(IF(E15&lt;'21D'!$U$4,0,(E15-'21D'!$U$4)))</f>
        <v>0</v>
      </c>
      <c r="G15" s="47"/>
      <c r="H15" s="48">
        <f>(IF(E15&gt;'21D'!$U$4,G15,(IF((E15+G15)&lt;'21D'!$U$4,0,(E15+G15-'21D'!$U$4)))))</f>
        <v>0</v>
      </c>
      <c r="I15" s="47"/>
      <c r="J15" s="48">
        <f>(IF(E15&gt;'21D'!$U$4,I15,(IF((E15+G15)&gt;'21D'!$U$4,I15,(IF((E15+G15+I15)&lt;'21D'!$U$4,0,(E15+G15+I15-'21D'!$U$4)))))))</f>
        <v>0</v>
      </c>
      <c r="K15" s="47"/>
      <c r="L15" s="48">
        <f>(IF(E15&gt;'21D'!$U$4,K15,(IF((E15+G15)&gt;'21D'!$U$4,K15,(IF((E15+G15+I15)&gt;'21D'!$U$4,K15,(IF((E15+G15+I15+K15)&lt;'21D'!$U$4,0,(E15+G15+I15+K15)-'21D'!$U$4))))))))</f>
        <v>0</v>
      </c>
    </row>
    <row r="16" spans="1:12" s="2" customFormat="1" ht="18" customHeight="1">
      <c r="A16" s="196"/>
      <c r="B16" s="197"/>
      <c r="C16" s="202"/>
      <c r="D16" s="203"/>
      <c r="E16" s="47"/>
      <c r="F16" s="48">
        <f>(IF(E16&lt;'21D'!$U$4,0,(E16-'21D'!$U$4)))</f>
        <v>0</v>
      </c>
      <c r="G16" s="47"/>
      <c r="H16" s="48">
        <f>(IF(E16&gt;'21D'!$U$4,G16,(IF((E16+G16)&lt;'21D'!$U$4,0,(E16+G16-'21D'!$U$4)))))</f>
        <v>0</v>
      </c>
      <c r="I16" s="47"/>
      <c r="J16" s="48">
        <f>(IF(E16&gt;'21D'!$U$4,I16,(IF((E16+G16)&gt;'21D'!$U$4,I16,(IF((E16+G16+I16)&lt;'21D'!$U$4,0,(E16+G16+I16-'21D'!$U$4)))))))</f>
        <v>0</v>
      </c>
      <c r="K16" s="47"/>
      <c r="L16" s="48">
        <f>(IF(E16&gt;'21D'!$U$4,K16,(IF((E16+G16)&gt;'21D'!$U$4,K16,(IF((E16+G16+I16)&gt;'21D'!$U$4,K16,(IF((E16+G16+I16+K16)&lt;'21D'!$U$4,0,(E16+G16+I16+K16)-'21D'!$U$4))))))))</f>
        <v>0</v>
      </c>
    </row>
    <row r="17" spans="1:12" s="2" customFormat="1" ht="18" customHeight="1">
      <c r="A17" s="196"/>
      <c r="B17" s="197"/>
      <c r="C17" s="202"/>
      <c r="D17" s="203"/>
      <c r="E17" s="47"/>
      <c r="F17" s="48">
        <f>(IF(E17&lt;'21D'!$U$4,0,(E17-'21D'!$U$4)))</f>
        <v>0</v>
      </c>
      <c r="G17" s="47"/>
      <c r="H17" s="48">
        <f>(IF(E17&gt;'21D'!$U$4,G17,(IF((E17+G17)&lt;'21D'!$U$4,0,(E17+G17-'21D'!$U$4)))))</f>
        <v>0</v>
      </c>
      <c r="I17" s="47"/>
      <c r="J17" s="48">
        <f>(IF(E17&gt;'21D'!$U$4,I17,(IF((E17+G17)&gt;'21D'!$U$4,I17,(IF((E17+G17+I17)&lt;'21D'!$U$4,0,(E17+G17+I17-'21D'!$U$4)))))))</f>
        <v>0</v>
      </c>
      <c r="K17" s="47"/>
      <c r="L17" s="48">
        <f>(IF(E17&gt;'21D'!$U$4,K17,(IF((E17+G17)&gt;'21D'!$U$4,K17,(IF((E17+G17+I17)&gt;'21D'!$U$4,K17,(IF((E17+G17+I17+K17)&lt;'21D'!$U$4,0,(E17+G17+I17+K17)-'21D'!$U$4))))))))</f>
        <v>0</v>
      </c>
    </row>
    <row r="18" spans="1:12" s="2" customFormat="1" ht="18" customHeight="1">
      <c r="A18" s="196"/>
      <c r="B18" s="197"/>
      <c r="C18" s="202"/>
      <c r="D18" s="203"/>
      <c r="E18" s="47"/>
      <c r="F18" s="48">
        <f>(IF(E18&lt;'21D'!$U$4,0,(E18-'21D'!$U$4)))</f>
        <v>0</v>
      </c>
      <c r="G18" s="47"/>
      <c r="H18" s="48">
        <f>(IF(E18&gt;'21D'!$U$4,G18,(IF((E18+G18)&lt;'21D'!$U$4,0,(E18+G18-'21D'!$U$4)))))</f>
        <v>0</v>
      </c>
      <c r="I18" s="47"/>
      <c r="J18" s="48">
        <f>(IF(E18&gt;'21D'!$U$4,I18,(IF((E18+G18)&gt;'21D'!$U$4,I18,(IF((E18+G18+I18)&lt;'21D'!$U$4,0,(E18+G18+I18-'21D'!$U$4)))))))</f>
        <v>0</v>
      </c>
      <c r="K18" s="47"/>
      <c r="L18" s="48">
        <f>(IF(E18&gt;'21D'!$U$4,K18,(IF((E18+G18)&gt;'21D'!$U$4,K18,(IF((E18+G18+I18)&gt;'21D'!$U$4,K18,(IF((E18+G18+I18+K18)&lt;'21D'!$U$4,0,(E18+G18+I18+K18)-'21D'!$U$4))))))))</f>
        <v>0</v>
      </c>
    </row>
    <row r="19" spans="1:12" s="2" customFormat="1" ht="18" customHeight="1">
      <c r="A19" s="196"/>
      <c r="B19" s="197"/>
      <c r="C19" s="202"/>
      <c r="D19" s="203"/>
      <c r="E19" s="47"/>
      <c r="F19" s="48">
        <f>(IF(E19&lt;'21D'!$U$4,0,(E19-'21D'!$U$4)))</f>
        <v>0</v>
      </c>
      <c r="G19" s="47"/>
      <c r="H19" s="48">
        <f>(IF(E19&gt;'21D'!$U$4,G19,(IF((E19+G19)&lt;'21D'!$U$4,0,(E19+G19-'21D'!$U$4)))))</f>
        <v>0</v>
      </c>
      <c r="I19" s="47"/>
      <c r="J19" s="48">
        <f>(IF(E19&gt;'21D'!$U$4,I19,(IF((E19+G19)&gt;'21D'!$U$4,I19,(IF((E19+G19+I19)&lt;'21D'!$U$4,0,(E19+G19+I19-'21D'!$U$4)))))))</f>
        <v>0</v>
      </c>
      <c r="K19" s="47"/>
      <c r="L19" s="48">
        <f>(IF(E19&gt;'21D'!$U$4,K19,(IF((E19+G19)&gt;'21D'!$U$4,K19,(IF((E19+G19+I19)&gt;'21D'!$U$4,K19,(IF((E19+G19+I19+K19)&lt;'21D'!$U$4,0,(E19+G19+I19+K19)-'21D'!$U$4))))))))</f>
        <v>0</v>
      </c>
    </row>
    <row r="20" spans="1:12" s="2" customFormat="1" ht="18" customHeight="1">
      <c r="A20" s="196"/>
      <c r="B20" s="197"/>
      <c r="C20" s="202"/>
      <c r="D20" s="203"/>
      <c r="E20" s="47"/>
      <c r="F20" s="48">
        <f>(IF(E20&lt;'21D'!$U$4,0,(E20-'21D'!$U$4)))</f>
        <v>0</v>
      </c>
      <c r="G20" s="47"/>
      <c r="H20" s="48">
        <f>(IF(E20&gt;'21D'!$U$4,G20,(IF((E20+G20)&lt;'21D'!$U$4,0,(E20+G20-'21D'!$U$4)))))</f>
        <v>0</v>
      </c>
      <c r="I20" s="47"/>
      <c r="J20" s="48">
        <f>(IF(E20&gt;'21D'!$U$4,I20,(IF((E20+G20)&gt;'21D'!$U$4,I20,(IF((E20+G20+I20)&lt;'21D'!$U$4,0,(E20+G20+I20-'21D'!$U$4)))))))</f>
        <v>0</v>
      </c>
      <c r="K20" s="47"/>
      <c r="L20" s="48">
        <f>(IF(E20&gt;'21D'!$U$4,K20,(IF((E20+G20)&gt;'21D'!$U$4,K20,(IF((E20+G20+I20)&gt;'21D'!$U$4,K20,(IF((E20+G20+I20+K20)&lt;'21D'!$U$4,0,(E20+G20+I20+K20)-'21D'!$U$4))))))))</f>
        <v>0</v>
      </c>
    </row>
    <row r="21" spans="1:12" s="2" customFormat="1" ht="18" customHeight="1">
      <c r="A21" s="196"/>
      <c r="B21" s="197"/>
      <c r="C21" s="202"/>
      <c r="D21" s="203"/>
      <c r="E21" s="47"/>
      <c r="F21" s="48">
        <f>(IF(E21&lt;'21D'!$U$4,0,(E21-'21D'!$U$4)))</f>
        <v>0</v>
      </c>
      <c r="G21" s="47"/>
      <c r="H21" s="48">
        <f>(IF(E21&gt;'21D'!$U$4,G21,(IF((E21+G21)&lt;'21D'!$U$4,0,(E21+G21-'21D'!$U$4)))))</f>
        <v>0</v>
      </c>
      <c r="I21" s="47"/>
      <c r="J21" s="48">
        <f>(IF(E21&gt;'21D'!$U$4,I21,(IF((E21+G21)&gt;'21D'!$U$4,I21,(IF((E21+G21+I21)&lt;'21D'!$U$4,0,(E21+G21+I21-'21D'!$U$4)))))))</f>
        <v>0</v>
      </c>
      <c r="K21" s="47"/>
      <c r="L21" s="48">
        <f>(IF(E21&gt;'21D'!$U$4,K21,(IF((E21+G21)&gt;'21D'!$U$4,K21,(IF((E21+G21+I21)&gt;'21D'!$U$4,K21,(IF((E21+G21+I21+K21)&lt;'21D'!$U$4,0,(E21+G21+I21+K21)-'21D'!$U$4))))))))</f>
        <v>0</v>
      </c>
    </row>
    <row r="22" spans="1:12" s="2" customFormat="1" ht="18" customHeight="1">
      <c r="A22" s="196"/>
      <c r="B22" s="197"/>
      <c r="C22" s="202"/>
      <c r="D22" s="203"/>
      <c r="E22" s="47"/>
      <c r="F22" s="48">
        <f>(IF(E22&lt;'21D'!$U$4,0,(E22-'21D'!$U$4)))</f>
        <v>0</v>
      </c>
      <c r="G22" s="47"/>
      <c r="H22" s="48">
        <f>(IF(E22&gt;'21D'!$U$4,G22,(IF((E22+G22)&lt;'21D'!$U$4,0,(E22+G22-'21D'!$U$4)))))</f>
        <v>0</v>
      </c>
      <c r="I22" s="47"/>
      <c r="J22" s="48">
        <f>(IF(E22&gt;'21D'!$U$4,I22,(IF((E22+G22)&gt;'21D'!$U$4,I22,(IF((E22+G22+I22)&lt;'21D'!$U$4,0,(E22+G22+I22-'21D'!$U$4)))))))</f>
        <v>0</v>
      </c>
      <c r="K22" s="47"/>
      <c r="L22" s="48">
        <f>(IF(E22&gt;'21D'!$U$4,K22,(IF((E22+G22)&gt;'21D'!$U$4,K22,(IF((E22+G22+I22)&gt;'21D'!$U$4,K22,(IF((E22+G22+I22+K22)&lt;'21D'!$U$4,0,(E22+G22+I22+K22)-'21D'!$U$4))))))))</f>
        <v>0</v>
      </c>
    </row>
    <row r="23" spans="1:12" s="2" customFormat="1" ht="18" customHeight="1">
      <c r="A23" s="196"/>
      <c r="B23" s="197"/>
      <c r="C23" s="202"/>
      <c r="D23" s="203"/>
      <c r="E23" s="47"/>
      <c r="F23" s="48">
        <f>(IF(E23&lt;'21D'!$U$4,0,(E23-'21D'!$U$4)))</f>
        <v>0</v>
      </c>
      <c r="G23" s="47"/>
      <c r="H23" s="48">
        <f>(IF(E23&gt;'21D'!$U$4,G23,(IF((E23+G23)&lt;'21D'!$U$4,0,(E23+G23-'21D'!$U$4)))))</f>
        <v>0</v>
      </c>
      <c r="I23" s="47"/>
      <c r="J23" s="48">
        <f>(IF(E23&gt;'21D'!$U$4,I23,(IF((E23+G23)&gt;'21D'!$U$4,I23,(IF((E23+G23+I23)&lt;'21D'!$U$4,0,(E23+G23+I23-'21D'!$U$4)))))))</f>
        <v>0</v>
      </c>
      <c r="K23" s="47"/>
      <c r="L23" s="48">
        <f>(IF(E23&gt;'21D'!$U$4,K23,(IF((E23+G23)&gt;'21D'!$U$4,K23,(IF((E23+G23+I23)&gt;'21D'!$U$4,K23,(IF((E23+G23+I23+K23)&lt;'21D'!$U$4,0,(E23+G23+I23+K23)-'21D'!$U$4))))))))</f>
        <v>0</v>
      </c>
    </row>
    <row r="24" spans="1:12" s="2" customFormat="1" ht="18" customHeight="1">
      <c r="A24" s="196"/>
      <c r="B24" s="197"/>
      <c r="C24" s="202"/>
      <c r="D24" s="203"/>
      <c r="E24" s="47"/>
      <c r="F24" s="48">
        <f>(IF(E24&lt;'21D'!$U$4,0,(E24-'21D'!$U$4)))</f>
        <v>0</v>
      </c>
      <c r="G24" s="47"/>
      <c r="H24" s="48">
        <f>(IF(E24&gt;'21D'!$U$4,G24,(IF((E24+G24)&lt;'21D'!$U$4,0,(E24+G24-'21D'!$U$4)))))</f>
        <v>0</v>
      </c>
      <c r="I24" s="47"/>
      <c r="J24" s="48">
        <f>(IF(E24&gt;'21D'!$U$4,I24,(IF((E24+G24)&gt;'21D'!$U$4,I24,(IF((E24+G24+I24)&lt;'21D'!$U$4,0,(E24+G24+I24-'21D'!$U$4)))))))</f>
        <v>0</v>
      </c>
      <c r="K24" s="47"/>
      <c r="L24" s="48">
        <f>(IF(E24&gt;'21D'!$U$4,K24,(IF((E24+G24)&gt;'21D'!$U$4,K24,(IF((E24+G24+I24)&gt;'21D'!$U$4,K24,(IF((E24+G24+I24+K24)&lt;'21D'!$U$4,0,(E24+G24+I24+K24)-'21D'!$U$4))))))))</f>
        <v>0</v>
      </c>
    </row>
    <row r="25" spans="1:12" s="2" customFormat="1" ht="18" customHeight="1">
      <c r="A25" s="196"/>
      <c r="B25" s="197"/>
      <c r="C25" s="202"/>
      <c r="D25" s="203"/>
      <c r="E25" s="47"/>
      <c r="F25" s="48">
        <f>(IF(E25&lt;'21D'!$U$4,0,(E25-'21D'!$U$4)))</f>
        <v>0</v>
      </c>
      <c r="G25" s="47"/>
      <c r="H25" s="48">
        <f>(IF(E25&gt;'21D'!$U$4,G25,(IF((E25+G25)&lt;'21D'!$U$4,0,(E25+G25-'21D'!$U$4)))))</f>
        <v>0</v>
      </c>
      <c r="I25" s="47"/>
      <c r="J25" s="48">
        <f>(IF(E25&gt;'21D'!$U$4,I25,(IF((E25+G25)&gt;'21D'!$U$4,I25,(IF((E25+G25+I25)&lt;'21D'!$U$4,0,(E25+G25+I25-'21D'!$U$4)))))))</f>
        <v>0</v>
      </c>
      <c r="K25" s="47"/>
      <c r="L25" s="48">
        <f>(IF(E25&gt;'21D'!$U$4,K25,(IF((E25+G25)&gt;'21D'!$U$4,K25,(IF((E25+G25+I25)&gt;'21D'!$U$4,K25,(IF((E25+G25+I25+K25)&lt;'21D'!$U$4,0,(E25+G25+I25+K25)-'21D'!$U$4))))))))</f>
        <v>0</v>
      </c>
    </row>
    <row r="26" spans="1:12" s="2" customFormat="1" ht="18" customHeight="1">
      <c r="A26" s="196"/>
      <c r="B26" s="197"/>
      <c r="C26" s="202"/>
      <c r="D26" s="203"/>
      <c r="E26" s="47"/>
      <c r="F26" s="48">
        <f>(IF(E26&lt;'21D'!$U$4,0,(E26-'21D'!$U$4)))</f>
        <v>0</v>
      </c>
      <c r="G26" s="47"/>
      <c r="H26" s="48">
        <f>(IF(E26&gt;'21D'!$U$4,G26,(IF((E26+G26)&lt;'21D'!$U$4,0,(E26+G26-'21D'!$U$4)))))</f>
        <v>0</v>
      </c>
      <c r="I26" s="47"/>
      <c r="J26" s="48">
        <f>(IF(E26&gt;'21D'!$U$4,I26,(IF((E26+G26)&gt;'21D'!$U$4,I26,(IF((E26+G26+I26)&lt;'21D'!$U$4,0,(E26+G26+I26-'21D'!$U$4)))))))</f>
        <v>0</v>
      </c>
      <c r="K26" s="47"/>
      <c r="L26" s="48">
        <f>(IF(E26&gt;'21D'!$U$4,K26,(IF((E26+G26)&gt;'21D'!$U$4,K26,(IF((E26+G26+I26)&gt;'21D'!$U$4,K26,(IF((E26+G26+I26+K26)&lt;'21D'!$U$4,0,(E26+G26+I26+K26)-'21D'!$U$4))))))))</f>
        <v>0</v>
      </c>
    </row>
    <row r="27" spans="1:12" s="2" customFormat="1" ht="18" customHeight="1">
      <c r="A27" s="196"/>
      <c r="B27" s="197"/>
      <c r="C27" s="202"/>
      <c r="D27" s="203"/>
      <c r="E27" s="47"/>
      <c r="F27" s="48">
        <f>(IF(E27&lt;'21D'!$U$4,0,(E27-'21D'!$U$4)))</f>
        <v>0</v>
      </c>
      <c r="G27" s="47"/>
      <c r="H27" s="48">
        <f>(IF(E27&gt;'21D'!$U$4,G27,(IF((E27+G27)&lt;'21D'!$U$4,0,(E27+G27-'21D'!$U$4)))))</f>
        <v>0</v>
      </c>
      <c r="I27" s="47"/>
      <c r="J27" s="48">
        <f>(IF(E27&gt;'21D'!$U$4,I27,(IF((E27+G27)&gt;'21D'!$U$4,I27,(IF((E27+G27+I27)&lt;'21D'!$U$4,0,(E27+G27+I27-'21D'!$U$4)))))))</f>
        <v>0</v>
      </c>
      <c r="K27" s="47"/>
      <c r="L27" s="48">
        <f>(IF(E27&gt;'21D'!$U$4,K27,(IF((E27+G27)&gt;'21D'!$U$4,K27,(IF((E27+G27+I27)&gt;'21D'!$U$4,K27,(IF((E27+G27+I27+K27)&lt;'21D'!$U$4,0,(E27+G27+I27+K27)-'21D'!$U$4))))))))</f>
        <v>0</v>
      </c>
    </row>
    <row r="28" spans="1:12" s="2" customFormat="1" ht="18" customHeight="1">
      <c r="A28" s="196"/>
      <c r="B28" s="197"/>
      <c r="C28" s="202"/>
      <c r="D28" s="203"/>
      <c r="E28" s="47"/>
      <c r="F28" s="48">
        <f>(IF(E28&lt;'21D'!$U$4,0,(E28-'21D'!$U$4)))</f>
        <v>0</v>
      </c>
      <c r="G28" s="47"/>
      <c r="H28" s="48">
        <f>(IF(E28&gt;'21D'!$U$4,G28,(IF((E28+G28)&lt;'21D'!$U$4,0,(E28+G28-'21D'!$U$4)))))</f>
        <v>0</v>
      </c>
      <c r="I28" s="47"/>
      <c r="J28" s="48">
        <f>(IF(E28&gt;'21D'!$U$4,I28,(IF((E28+G28)&gt;'21D'!$U$4,I28,(IF((E28+G28+I28)&lt;'21D'!$U$4,0,(E28+G28+I28-'21D'!$U$4)))))))</f>
        <v>0</v>
      </c>
      <c r="K28" s="47"/>
      <c r="L28" s="48">
        <f>(IF(E28&gt;'21D'!$U$4,K28,(IF((E28+G28)&gt;'21D'!$U$4,K28,(IF((E28+G28+I28)&gt;'21D'!$U$4,K28,(IF((E28+G28+I28+K28)&lt;'21D'!$U$4,0,(E28+G28+I28+K28)-'21D'!$U$4))))))))</f>
        <v>0</v>
      </c>
    </row>
    <row r="29" spans="1:12" s="2" customFormat="1" ht="18" customHeight="1">
      <c r="A29" s="196"/>
      <c r="B29" s="197"/>
      <c r="C29" s="202"/>
      <c r="D29" s="203"/>
      <c r="E29" s="47"/>
      <c r="F29" s="48">
        <f>(IF(E29&lt;'21D'!$U$4,0,(E29-'21D'!$U$4)))</f>
        <v>0</v>
      </c>
      <c r="G29" s="47"/>
      <c r="H29" s="48">
        <f>(IF(E29&gt;'21D'!$U$4,G29,(IF((E29+G29)&lt;'21D'!$U$4,0,(E29+G29-'21D'!$U$4)))))</f>
        <v>0</v>
      </c>
      <c r="I29" s="47"/>
      <c r="J29" s="48">
        <f>(IF(E29&gt;'21D'!$U$4,I29,(IF((E29+G29)&gt;'21D'!$U$4,I29,(IF((E29+G29+I29)&lt;'21D'!$U$4,0,(E29+G29+I29-'21D'!$U$4)))))))</f>
        <v>0</v>
      </c>
      <c r="K29" s="47"/>
      <c r="L29" s="48">
        <f>(IF(E29&gt;'21D'!$U$4,K29,(IF((E29+G29)&gt;'21D'!$U$4,K29,(IF((E29+G29+I29)&gt;'21D'!$U$4,K29,(IF((E29+G29+I29+K29)&lt;'21D'!$U$4,0,(E29+G29+I29+K29)-'21D'!$U$4))))))))</f>
        <v>0</v>
      </c>
    </row>
    <row r="30" spans="1:12" s="2" customFormat="1" ht="18" customHeight="1">
      <c r="A30" s="196"/>
      <c r="B30" s="197"/>
      <c r="C30" s="202"/>
      <c r="D30" s="203"/>
      <c r="E30" s="47"/>
      <c r="F30" s="48">
        <f>(IF(E30&lt;'21D'!$U$4,0,(E30-'21D'!$U$4)))</f>
        <v>0</v>
      </c>
      <c r="G30" s="47"/>
      <c r="H30" s="48">
        <f>(IF(E30&gt;'21D'!$U$4,G30,(IF((E30+G30)&lt;'21D'!$U$4,0,(E30+G30-'21D'!$U$4)))))</f>
        <v>0</v>
      </c>
      <c r="I30" s="47"/>
      <c r="J30" s="48">
        <f>(IF(E30&gt;'21D'!$U$4,I30,(IF((E30+G30)&gt;'21D'!$U$4,I30,(IF((E30+G30+I30)&lt;'21D'!$U$4,0,(E30+G30+I30-'21D'!$U$4)))))))</f>
        <v>0</v>
      </c>
      <c r="K30" s="47"/>
      <c r="L30" s="48">
        <f>(IF(E30&gt;'21D'!$U$4,K30,(IF((E30+G30)&gt;'21D'!$U$4,K30,(IF((E30+G30+I30)&gt;'21D'!$U$4,K30,(IF((E30+G30+I30+K30)&lt;'21D'!$U$4,0,(E30+G30+I30+K30)-'21D'!$U$4))))))))</f>
        <v>0</v>
      </c>
    </row>
    <row r="31" spans="1:12" s="2" customFormat="1" ht="18" customHeight="1">
      <c r="A31" s="196"/>
      <c r="B31" s="197"/>
      <c r="C31" s="202"/>
      <c r="D31" s="203"/>
      <c r="E31" s="47"/>
      <c r="F31" s="48">
        <f>(IF(E31&lt;'21D'!$U$4,0,(E31-'21D'!$U$4)))</f>
        <v>0</v>
      </c>
      <c r="G31" s="47"/>
      <c r="H31" s="48">
        <f>(IF(E31&gt;'21D'!$U$4,G31,(IF((E31+G31)&lt;'21D'!$U$4,0,(E31+G31-'21D'!$U$4)))))</f>
        <v>0</v>
      </c>
      <c r="I31" s="47"/>
      <c r="J31" s="48">
        <f>(IF(E31&gt;'21D'!$U$4,I31,(IF((E31+G31)&gt;'21D'!$U$4,I31,(IF((E31+G31+I31)&lt;'21D'!$U$4,0,(E31+G31+I31-'21D'!$U$4)))))))</f>
        <v>0</v>
      </c>
      <c r="K31" s="47"/>
      <c r="L31" s="48">
        <f>(IF(E31&gt;'21D'!$U$4,K31,(IF((E31+G31)&gt;'21D'!$U$4,K31,(IF((E31+G31+I31)&gt;'21D'!$U$4,K31,(IF((E31+G31+I31+K31)&lt;'21D'!$U$4,0,(E31+G31+I31+K31)-'21D'!$U$4))))))))</f>
        <v>0</v>
      </c>
    </row>
    <row r="32" spans="1:12" s="2" customFormat="1" ht="18" customHeight="1" thickBot="1">
      <c r="A32" s="198"/>
      <c r="B32" s="199"/>
      <c r="C32" s="204"/>
      <c r="D32" s="205"/>
      <c r="E32" s="52"/>
      <c r="F32" s="53">
        <f>(IF(E32&lt;'21D'!$U$4,0,(E32-'21D'!$U$4)))</f>
        <v>0</v>
      </c>
      <c r="G32" s="52"/>
      <c r="H32" s="53">
        <f>(IF(E32&gt;'21D'!$U$4,G32,(IF((E32+G32)&lt;'21D'!$U$4,0,(E32+G32-'21D'!$U$4)))))</f>
        <v>0</v>
      </c>
      <c r="I32" s="52"/>
      <c r="J32" s="53">
        <f>(IF(E32&gt;'21D'!$U$4,I32,(IF((E32+G32)&gt;'21D'!$U$4,I32,(IF((E32+G32+I32)&lt;'21D'!$U$4,0,(E32+G32+I32-'21D'!$U$4)))))))</f>
        <v>0</v>
      </c>
      <c r="K32" s="52"/>
      <c r="L32" s="53">
        <f>(IF(E32&gt;'21D'!$U$4,K32,(IF((E32+G32)&gt;'21D'!$U$4,K32,(IF((E32+G32+I32)&gt;'21D'!$U$4,K32,(IF((E32+G32+I32+K32)&lt;'21D'!$U$4,0,(E32+G32+I32+K32)-'21D'!$U$4))))))))</f>
        <v>0</v>
      </c>
    </row>
    <row r="33" spans="1:12" ht="18" customHeight="1" thickBot="1">
      <c r="A33" s="208"/>
      <c r="B33" s="209"/>
      <c r="C33" s="206" t="s">
        <v>5</v>
      </c>
      <c r="D33" s="218"/>
      <c r="E33" s="26">
        <f aca="true" t="shared" si="0" ref="E33:L33">SUM(E11:E32)</f>
        <v>0</v>
      </c>
      <c r="F33" s="24">
        <f t="shared" si="0"/>
        <v>0</v>
      </c>
      <c r="G33" s="26">
        <f t="shared" si="0"/>
        <v>0</v>
      </c>
      <c r="H33" s="24">
        <f t="shared" si="0"/>
        <v>0</v>
      </c>
      <c r="I33" s="26">
        <f t="shared" si="0"/>
        <v>0</v>
      </c>
      <c r="J33" s="24">
        <f t="shared" si="0"/>
        <v>0</v>
      </c>
      <c r="K33" s="26">
        <f t="shared" si="0"/>
        <v>0</v>
      </c>
      <c r="L33" s="24">
        <f t="shared" si="0"/>
        <v>0</v>
      </c>
    </row>
  </sheetData>
  <sheetProtection password="9773" sheet="1" selectLockedCells="1"/>
  <mergeCells count="55">
    <mergeCell ref="C8:D10"/>
    <mergeCell ref="A1:L2"/>
    <mergeCell ref="A8:B10"/>
    <mergeCell ref="C11:D11"/>
    <mergeCell ref="C12:D12"/>
    <mergeCell ref="A11:B11"/>
    <mergeCell ref="A12:B12"/>
    <mergeCell ref="I5:L5"/>
    <mergeCell ref="A5:C5"/>
    <mergeCell ref="A25:B25"/>
    <mergeCell ref="C13:D13"/>
    <mergeCell ref="C14:D14"/>
    <mergeCell ref="C15:D15"/>
    <mergeCell ref="C16:D16"/>
    <mergeCell ref="C17:D17"/>
    <mergeCell ref="A17:B17"/>
    <mergeCell ref="A13:B13"/>
    <mergeCell ref="A14:B14"/>
    <mergeCell ref="A15:B15"/>
    <mergeCell ref="A16:B16"/>
    <mergeCell ref="A28:B28"/>
    <mergeCell ref="A21:B21"/>
    <mergeCell ref="A22:B22"/>
    <mergeCell ref="A26:B26"/>
    <mergeCell ref="A23:B23"/>
    <mergeCell ref="A18:B18"/>
    <mergeCell ref="A19:B19"/>
    <mergeCell ref="A20:B20"/>
    <mergeCell ref="A24:B24"/>
    <mergeCell ref="C23:D23"/>
    <mergeCell ref="C24:D24"/>
    <mergeCell ref="C18:D18"/>
    <mergeCell ref="C19:D19"/>
    <mergeCell ref="C20:D20"/>
    <mergeCell ref="C22:D22"/>
    <mergeCell ref="A27:B27"/>
    <mergeCell ref="C31:D31"/>
    <mergeCell ref="C32:D32"/>
    <mergeCell ref="C25:D25"/>
    <mergeCell ref="C26:D26"/>
    <mergeCell ref="C27:D27"/>
    <mergeCell ref="C28:D28"/>
    <mergeCell ref="C30:D30"/>
    <mergeCell ref="A29:B29"/>
    <mergeCell ref="C29:D29"/>
    <mergeCell ref="A30:B30"/>
    <mergeCell ref="C21:D21"/>
    <mergeCell ref="A31:B31"/>
    <mergeCell ref="A32:B32"/>
    <mergeCell ref="C33:D33"/>
    <mergeCell ref="K8:L8"/>
    <mergeCell ref="A33:B33"/>
    <mergeCell ref="E8:F8"/>
    <mergeCell ref="G8:H8"/>
    <mergeCell ref="I8:J8"/>
  </mergeCells>
  <dataValidations count="1">
    <dataValidation allowBlank="1" showInputMessage="1" showErrorMessage="1" prompt="Enter total gross wage paid to this individual, this quarter." sqref="E14 G14 I14 K14"/>
  </dataValidations>
  <printOptions/>
  <pageMargins left="0.2" right="0.2" top="0.5" bottom="0.5" header="0" footer="0.5"/>
  <pageSetup horizontalDpi="300" verticalDpi="300" orientation="landscape" r:id="rId3"/>
  <headerFooter alignWithMargins="0">
    <oddHeader>&amp;R&amp;9
PAGE 3</oddHeader>
  </headerFooter>
  <legacyDrawing r:id="rId2"/>
</worksheet>
</file>

<file path=xl/worksheets/sheet5.xml><?xml version="1.0" encoding="utf-8"?>
<worksheet xmlns="http://schemas.openxmlformats.org/spreadsheetml/2006/main" xmlns:r="http://schemas.openxmlformats.org/officeDocument/2006/relationships">
  <dimension ref="A1:L33"/>
  <sheetViews>
    <sheetView showGridLines="0" view="pageLayout" zoomScale="90" zoomScalePageLayoutView="90" workbookViewId="0" topLeftCell="A1">
      <selection activeCell="E11" sqref="E11:E12"/>
    </sheetView>
  </sheetViews>
  <sheetFormatPr defaultColWidth="8.8515625" defaultRowHeight="12.75"/>
  <cols>
    <col min="1" max="1" width="7.8515625" style="0" customWidth="1"/>
    <col min="2" max="2" width="6.7109375" style="0" customWidth="1"/>
    <col min="3" max="3" width="7.28125" style="0" customWidth="1"/>
    <col min="4" max="4" width="12.421875" style="0" customWidth="1"/>
    <col min="5" max="12" width="12.421875" style="0" bestFit="1" customWidth="1"/>
  </cols>
  <sheetData>
    <row r="1" spans="1:12" ht="12.75">
      <c r="A1" s="210" t="s">
        <v>59</v>
      </c>
      <c r="B1" s="210"/>
      <c r="C1" s="210"/>
      <c r="D1" s="210"/>
      <c r="E1" s="210"/>
      <c r="F1" s="210"/>
      <c r="G1" s="210"/>
      <c r="H1" s="210"/>
      <c r="I1" s="210"/>
      <c r="J1" s="210"/>
      <c r="K1" s="210"/>
      <c r="L1" s="210"/>
    </row>
    <row r="2" spans="1:12" ht="12.75">
      <c r="A2" s="210"/>
      <c r="B2" s="210"/>
      <c r="C2" s="210"/>
      <c r="D2" s="210"/>
      <c r="E2" s="210"/>
      <c r="F2" s="210"/>
      <c r="G2" s="210"/>
      <c r="H2" s="210"/>
      <c r="I2" s="210"/>
      <c r="J2" s="210"/>
      <c r="K2" s="210"/>
      <c r="L2" s="210"/>
    </row>
    <row r="3" spans="1:12" ht="3.75" customHeight="1">
      <c r="A3" s="36"/>
      <c r="B3" s="36"/>
      <c r="C3" s="36"/>
      <c r="D3" s="14"/>
      <c r="E3" s="34"/>
      <c r="F3" s="14"/>
      <c r="G3" s="10"/>
      <c r="I3" s="11"/>
      <c r="J3" s="37"/>
      <c r="K3" s="37"/>
      <c r="L3" s="37"/>
    </row>
    <row r="4" spans="1:12" ht="14.25">
      <c r="A4" s="36"/>
      <c r="B4" s="36"/>
      <c r="C4" s="37"/>
      <c r="D4" s="37"/>
      <c r="E4" s="37"/>
      <c r="F4" s="37"/>
      <c r="G4" s="10"/>
      <c r="H4" s="67" t="s">
        <v>18</v>
      </c>
      <c r="I4" s="66">
        <f>'21D'!C5</f>
        <v>0</v>
      </c>
      <c r="J4" s="32"/>
      <c r="K4" s="32"/>
      <c r="L4" s="32"/>
    </row>
    <row r="5" spans="1:12" ht="14.25">
      <c r="A5" s="135" t="s">
        <v>17</v>
      </c>
      <c r="B5" s="135"/>
      <c r="C5" s="135"/>
      <c r="D5" s="16">
        <f>'21D'!C4</f>
        <v>0</v>
      </c>
      <c r="E5" s="37"/>
      <c r="F5" s="37"/>
      <c r="G5" s="10"/>
      <c r="H5" s="10"/>
      <c r="I5" s="200">
        <f>'21D'!$C$6</f>
        <v>0</v>
      </c>
      <c r="J5" s="200"/>
      <c r="K5" s="200"/>
      <c r="L5" s="200"/>
    </row>
    <row r="6" spans="1:12" ht="14.25">
      <c r="A6" s="10"/>
      <c r="B6" s="14"/>
      <c r="C6" s="67" t="s">
        <v>10</v>
      </c>
      <c r="D6" s="16">
        <f>'21D'!C7</f>
        <v>0</v>
      </c>
      <c r="E6" s="38"/>
      <c r="F6" s="38"/>
      <c r="G6" s="10"/>
      <c r="H6" s="14"/>
      <c r="I6" s="37"/>
      <c r="J6" s="14"/>
      <c r="K6" s="14"/>
      <c r="L6" s="11"/>
    </row>
    <row r="7" spans="1:12" ht="6.75" customHeight="1" thickBot="1">
      <c r="A7" s="10"/>
      <c r="B7" s="10"/>
      <c r="C7" s="10"/>
      <c r="D7" s="10"/>
      <c r="E7" s="10"/>
      <c r="F7" s="10"/>
      <c r="G7" s="10"/>
      <c r="H7" s="10"/>
      <c r="I7" s="10"/>
      <c r="J7" s="10"/>
      <c r="K7" s="10"/>
      <c r="L7" s="10"/>
    </row>
    <row r="8" spans="1:12" ht="12.75">
      <c r="A8" s="146" t="s">
        <v>1</v>
      </c>
      <c r="B8" s="148"/>
      <c r="C8" s="146" t="s">
        <v>2</v>
      </c>
      <c r="D8" s="148"/>
      <c r="E8" s="128" t="s">
        <v>19</v>
      </c>
      <c r="F8" s="152"/>
      <c r="G8" s="128" t="s">
        <v>20</v>
      </c>
      <c r="H8" s="106"/>
      <c r="I8" s="128" t="s">
        <v>21</v>
      </c>
      <c r="J8" s="106"/>
      <c r="K8" s="128" t="s">
        <v>22</v>
      </c>
      <c r="L8" s="106"/>
    </row>
    <row r="9" spans="1:12" ht="13.5" thickBot="1">
      <c r="A9" s="211"/>
      <c r="B9" s="212"/>
      <c r="C9" s="211"/>
      <c r="D9" s="212"/>
      <c r="E9" s="17" t="s">
        <v>6</v>
      </c>
      <c r="F9" s="18">
        <f>$D6</f>
        <v>0</v>
      </c>
      <c r="G9" s="17" t="s">
        <v>7</v>
      </c>
      <c r="H9" s="18">
        <f>$D6</f>
        <v>0</v>
      </c>
      <c r="I9" s="19" t="s">
        <v>8</v>
      </c>
      <c r="J9" s="18">
        <f>$D6</f>
        <v>0</v>
      </c>
      <c r="K9" s="19" t="s">
        <v>9</v>
      </c>
      <c r="L9" s="18">
        <f>$D6</f>
        <v>0</v>
      </c>
    </row>
    <row r="10" spans="1:12" ht="13.5" thickBot="1">
      <c r="A10" s="149"/>
      <c r="B10" s="151"/>
      <c r="C10" s="149"/>
      <c r="D10" s="151"/>
      <c r="E10" s="25" t="s">
        <v>3</v>
      </c>
      <c r="F10" s="23" t="s">
        <v>4</v>
      </c>
      <c r="G10" s="25" t="s">
        <v>3</v>
      </c>
      <c r="H10" s="23" t="s">
        <v>4</v>
      </c>
      <c r="I10" s="25" t="s">
        <v>3</v>
      </c>
      <c r="J10" s="23" t="s">
        <v>4</v>
      </c>
      <c r="K10" s="25" t="s">
        <v>3</v>
      </c>
      <c r="L10" s="23" t="s">
        <v>4</v>
      </c>
    </row>
    <row r="11" spans="1:12" s="2" customFormat="1" ht="18" customHeight="1">
      <c r="A11" s="215"/>
      <c r="B11" s="216"/>
      <c r="C11" s="213"/>
      <c r="D11" s="214"/>
      <c r="E11" s="15"/>
      <c r="F11" s="22">
        <f>(IF(E11&lt;'21D'!$U$4,0,(E11-'21D'!$U$4)))</f>
        <v>0</v>
      </c>
      <c r="G11" s="15"/>
      <c r="H11" s="22">
        <f>(IF(E11&gt;'21D'!$U$4,G11,(IF((E11+G11)&lt;'21D'!$U$4,0,(E11+G11-'21D'!$U$4)))))</f>
        <v>0</v>
      </c>
      <c r="I11" s="15"/>
      <c r="J11" s="22">
        <f>(IF(E11&gt;'21D'!$U$4,I11,(IF((E11+G11)&gt;'21D'!$U$4,I11,(IF((E11+G11+I11)&lt;'21D'!$U$4,0,(E11+G11+I11-'21D'!$U$4)))))))</f>
        <v>0</v>
      </c>
      <c r="K11" s="15"/>
      <c r="L11" s="22">
        <f>(IF(E11&gt;'21D'!$U$4,K11,(IF((E11+G11)&gt;'21D'!$U$4,K11,(IF((E11+G11+I11)&gt;'21D'!$U$4,K11,(IF((E11+G11+I11+K11)&lt;'21D'!$U$4,0,(E11+G11+I11+K11)-'21D'!$U$4))))))))</f>
        <v>0</v>
      </c>
    </row>
    <row r="12" spans="1:12" s="2" customFormat="1" ht="18" customHeight="1">
      <c r="A12" s="196"/>
      <c r="B12" s="197"/>
      <c r="C12" s="202"/>
      <c r="D12" s="203"/>
      <c r="E12" s="47"/>
      <c r="F12" s="48">
        <f>(IF(E12&lt;'21D'!$U$4,0,(E12-'21D'!$U$4)))</f>
        <v>0</v>
      </c>
      <c r="G12" s="47"/>
      <c r="H12" s="48">
        <f>(IF(E12&gt;'21D'!$U$4,G12,(IF((E12+G12)&lt;'21D'!$U$4,0,(E12+G12-'21D'!$U$4)))))</f>
        <v>0</v>
      </c>
      <c r="I12" s="47"/>
      <c r="J12" s="48">
        <f>(IF(E12&gt;'21D'!$U$4,I12,(IF((E12+G12)&gt;'21D'!$U$4,I12,(IF((E12+G12+I12)&lt;'21D'!$U$4,0,(E12+G12+I12-'21D'!$U$4)))))))</f>
        <v>0</v>
      </c>
      <c r="K12" s="47"/>
      <c r="L12" s="48">
        <f>(IF(E12&gt;'21D'!$U$4,K12,(IF((E12+G12)&gt;'21D'!$U$4,K12,(IF((E12+G12+I12)&gt;'21D'!$U$4,K12,(IF((E12+G12+I12+K12)&lt;'21D'!$U$4,0,(E12+G12+I12+K12)-'21D'!$U$4))))))))</f>
        <v>0</v>
      </c>
    </row>
    <row r="13" spans="1:12" s="2" customFormat="1" ht="18" customHeight="1">
      <c r="A13" s="196"/>
      <c r="B13" s="197"/>
      <c r="C13" s="202"/>
      <c r="D13" s="203"/>
      <c r="E13" s="47"/>
      <c r="F13" s="48">
        <f>(IF(E13&lt;'21D'!$U$4,0,(E13-'21D'!$U$4)))</f>
        <v>0</v>
      </c>
      <c r="G13" s="47"/>
      <c r="H13" s="48">
        <f>(IF(E13&gt;'21D'!$U$4,G13,(IF((E13+G13)&lt;'21D'!$U$4,0,(E13+G13-'21D'!$U$4)))))</f>
        <v>0</v>
      </c>
      <c r="I13" s="47"/>
      <c r="J13" s="48">
        <f>(IF(E13&gt;'21D'!$U$4,I13,(IF((E13+G13)&gt;'21D'!$U$4,I13,(IF((E13+G13+I13)&lt;'21D'!$U$4,0,(E13+G13+I13-'21D'!$U$4)))))))</f>
        <v>0</v>
      </c>
      <c r="K13" s="47"/>
      <c r="L13" s="48">
        <f>(IF(E13&gt;'21D'!$U$4,K13,(IF((E13+G13)&gt;'21D'!$U$4,K13,(IF((E13+G13+I13)&gt;'21D'!$U$4,K13,(IF((E13+G13+I13+K13)&lt;'21D'!$U$4,0,(E13+G13+I13+K13)-'21D'!$U$4))))))))</f>
        <v>0</v>
      </c>
    </row>
    <row r="14" spans="1:12" s="2" customFormat="1" ht="18" customHeight="1">
      <c r="A14" s="196"/>
      <c r="B14" s="197"/>
      <c r="C14" s="202"/>
      <c r="D14" s="203"/>
      <c r="E14" s="47"/>
      <c r="F14" s="48">
        <f>(IF(E14&lt;'21D'!$U$4,0,(E14-'21D'!$U$4)))</f>
        <v>0</v>
      </c>
      <c r="G14" s="47"/>
      <c r="H14" s="48">
        <f>(IF(E14&gt;'21D'!$U$4,G14,(IF((E14+G14)&lt;'21D'!$U$4,0,(E14+G14-'21D'!$U$4)))))</f>
        <v>0</v>
      </c>
      <c r="I14" s="47"/>
      <c r="J14" s="48">
        <f>(IF(E14&gt;'21D'!$U$4,I14,(IF((E14+G14)&gt;'21D'!$U$4,I14,(IF((E14+G14+I14)&lt;'21D'!$U$4,0,(E14+G14+I14-'21D'!$U$4)))))))</f>
        <v>0</v>
      </c>
      <c r="K14" s="47"/>
      <c r="L14" s="48">
        <f>(IF(E14&gt;'21D'!$U$4,K14,(IF((E14+G14)&gt;'21D'!$U$4,K14,(IF((E14+G14+I14)&gt;'21D'!$U$4,K14,(IF((E14+G14+I14+K14)&lt;'21D'!$U$4,0,(E14+G14+I14+K14)-'21D'!$U$4))))))))</f>
        <v>0</v>
      </c>
    </row>
    <row r="15" spans="1:12" s="2" customFormat="1" ht="18" customHeight="1">
      <c r="A15" s="196"/>
      <c r="B15" s="197"/>
      <c r="C15" s="202"/>
      <c r="D15" s="203"/>
      <c r="E15" s="47"/>
      <c r="F15" s="48">
        <f>(IF(E15&lt;'21D'!$U$4,0,(E15-'21D'!$U$4)))</f>
        <v>0</v>
      </c>
      <c r="G15" s="47"/>
      <c r="H15" s="48">
        <f>(IF(E15&gt;'21D'!$U$4,G15,(IF((E15+G15)&lt;'21D'!$U$4,0,(E15+G15-'21D'!$U$4)))))</f>
        <v>0</v>
      </c>
      <c r="I15" s="47"/>
      <c r="J15" s="48">
        <f>(IF(E15&gt;'21D'!$U$4,I15,(IF((E15+G15)&gt;'21D'!$U$4,I15,(IF((E15+G15+I15)&lt;'21D'!$U$4,0,(E15+G15+I15-'21D'!$U$4)))))))</f>
        <v>0</v>
      </c>
      <c r="K15" s="47"/>
      <c r="L15" s="48">
        <f>(IF(E15&gt;'21D'!$U$4,K15,(IF((E15+G15)&gt;'21D'!$U$4,K15,(IF((E15+G15+I15)&gt;'21D'!$U$4,K15,(IF((E15+G15+I15+K15)&lt;'21D'!$U$4,0,(E15+G15+I15+K15)-'21D'!$U$4))))))))</f>
        <v>0</v>
      </c>
    </row>
    <row r="16" spans="1:12" s="2" customFormat="1" ht="18" customHeight="1">
      <c r="A16" s="196"/>
      <c r="B16" s="197"/>
      <c r="C16" s="202"/>
      <c r="D16" s="203"/>
      <c r="E16" s="47"/>
      <c r="F16" s="48">
        <f>(IF(E16&lt;'21D'!$U$4,0,(E16-'21D'!$U$4)))</f>
        <v>0</v>
      </c>
      <c r="G16" s="47"/>
      <c r="H16" s="48">
        <f>(IF(E16&gt;'21D'!$U$4,G16,(IF((E16+G16)&lt;'21D'!$U$4,0,(E16+G16-'21D'!$U$4)))))</f>
        <v>0</v>
      </c>
      <c r="I16" s="47"/>
      <c r="J16" s="48">
        <f>(IF(E16&gt;'21D'!$U$4,I16,(IF((E16+G16)&gt;'21D'!$U$4,I16,(IF((E16+G16+I16)&lt;'21D'!$U$4,0,(E16+G16+I16-'21D'!$U$4)))))))</f>
        <v>0</v>
      </c>
      <c r="K16" s="47"/>
      <c r="L16" s="48">
        <f>(IF(E16&gt;'21D'!$U$4,K16,(IF((E16+G16)&gt;'21D'!$U$4,K16,(IF((E16+G16+I16)&gt;'21D'!$U$4,K16,(IF((E16+G16+I16+K16)&lt;'21D'!$U$4,0,(E16+G16+I16+K16)-'21D'!$U$4))))))))</f>
        <v>0</v>
      </c>
    </row>
    <row r="17" spans="1:12" s="2" customFormat="1" ht="18" customHeight="1">
      <c r="A17" s="196"/>
      <c r="B17" s="197"/>
      <c r="C17" s="202"/>
      <c r="D17" s="203"/>
      <c r="E17" s="47"/>
      <c r="F17" s="48">
        <f>(IF(E17&lt;'21D'!$U$4,0,(E17-'21D'!$U$4)))</f>
        <v>0</v>
      </c>
      <c r="G17" s="47"/>
      <c r="H17" s="48">
        <f>(IF(E17&gt;'21D'!$U$4,G17,(IF((E17+G17)&lt;'21D'!$U$4,0,(E17+G17-'21D'!$U$4)))))</f>
        <v>0</v>
      </c>
      <c r="I17" s="47"/>
      <c r="J17" s="48">
        <f>(IF(E17&gt;'21D'!$U$4,I17,(IF((E17+G17)&gt;'21D'!$U$4,I17,(IF((E17+G17+I17)&lt;'21D'!$U$4,0,(E17+G17+I17-'21D'!$U$4)))))))</f>
        <v>0</v>
      </c>
      <c r="K17" s="47"/>
      <c r="L17" s="48">
        <f>(IF(E17&gt;'21D'!$U$4,K17,(IF((E17+G17)&gt;'21D'!$U$4,K17,(IF((E17+G17+I17)&gt;'21D'!$U$4,K17,(IF((E17+G17+I17+K17)&lt;'21D'!$U$4,0,(E17+G17+I17+K17)-'21D'!$U$4))))))))</f>
        <v>0</v>
      </c>
    </row>
    <row r="18" spans="1:12" s="2" customFormat="1" ht="18" customHeight="1">
      <c r="A18" s="196"/>
      <c r="B18" s="197"/>
      <c r="C18" s="202"/>
      <c r="D18" s="203"/>
      <c r="E18" s="47"/>
      <c r="F18" s="48">
        <f>(IF(E18&lt;'21D'!$U$4,0,(E18-'21D'!$U$4)))</f>
        <v>0</v>
      </c>
      <c r="G18" s="47"/>
      <c r="H18" s="48">
        <f>(IF(E18&gt;'21D'!$U$4,G18,(IF((E18+G18)&lt;'21D'!$U$4,0,(E18+G18-'21D'!$U$4)))))</f>
        <v>0</v>
      </c>
      <c r="I18" s="47"/>
      <c r="J18" s="48">
        <f>(IF(E18&gt;'21D'!$U$4,I18,(IF((E18+G18)&gt;'21D'!$U$4,I18,(IF((E18+G18+I18)&lt;'21D'!$U$4,0,(E18+G18+I18-'21D'!$U$4)))))))</f>
        <v>0</v>
      </c>
      <c r="K18" s="47"/>
      <c r="L18" s="48">
        <f>(IF(E18&gt;'21D'!$U$4,K18,(IF((E18+G18)&gt;'21D'!$U$4,K18,(IF((E18+G18+I18)&gt;'21D'!$U$4,K18,(IF((E18+G18+I18+K18)&lt;'21D'!$U$4,0,(E18+G18+I18+K18)-'21D'!$U$4))))))))</f>
        <v>0</v>
      </c>
    </row>
    <row r="19" spans="1:12" s="2" customFormat="1" ht="18" customHeight="1">
      <c r="A19" s="196"/>
      <c r="B19" s="197"/>
      <c r="C19" s="202"/>
      <c r="D19" s="203"/>
      <c r="E19" s="47"/>
      <c r="F19" s="48">
        <f>(IF(E19&lt;'21D'!$U$4,0,(E19-'21D'!$U$4)))</f>
        <v>0</v>
      </c>
      <c r="G19" s="47"/>
      <c r="H19" s="48">
        <f>(IF(E19&gt;'21D'!$U$4,G19,(IF((E19+G19)&lt;'21D'!$U$4,0,(E19+G19-'21D'!$U$4)))))</f>
        <v>0</v>
      </c>
      <c r="I19" s="47"/>
      <c r="J19" s="48">
        <f>(IF(E19&gt;'21D'!$U$4,I19,(IF((E19+G19)&gt;'21D'!$U$4,I19,(IF((E19+G19+I19)&lt;'21D'!$U$4,0,(E19+G19+I19-'21D'!$U$4)))))))</f>
        <v>0</v>
      </c>
      <c r="K19" s="47"/>
      <c r="L19" s="48">
        <f>(IF(E19&gt;'21D'!$U$4,K19,(IF((E19+G19)&gt;'21D'!$U$4,K19,(IF((E19+G19+I19)&gt;'21D'!$U$4,K19,(IF((E19+G19+I19+K19)&lt;'21D'!$U$4,0,(E19+G19+I19+K19)-'21D'!$U$4))))))))</f>
        <v>0</v>
      </c>
    </row>
    <row r="20" spans="1:12" s="2" customFormat="1" ht="18" customHeight="1">
      <c r="A20" s="196"/>
      <c r="B20" s="197"/>
      <c r="C20" s="202"/>
      <c r="D20" s="203"/>
      <c r="E20" s="47"/>
      <c r="F20" s="48">
        <f>(IF(E20&lt;'21D'!$U$4,0,(E20-'21D'!$U$4)))</f>
        <v>0</v>
      </c>
      <c r="G20" s="47"/>
      <c r="H20" s="48">
        <f>(IF(E20&gt;'21D'!$U$4,G20,(IF((E20+G20)&lt;'21D'!$U$4,0,(E20+G20-'21D'!$U$4)))))</f>
        <v>0</v>
      </c>
      <c r="I20" s="47"/>
      <c r="J20" s="48">
        <f>(IF(E20&gt;'21D'!$U$4,I20,(IF((E20+G20)&gt;'21D'!$U$4,I20,(IF((E20+G20+I20)&lt;'21D'!$U$4,0,(E20+G20+I20-'21D'!$U$4)))))))</f>
        <v>0</v>
      </c>
      <c r="K20" s="47"/>
      <c r="L20" s="48">
        <f>(IF(E20&gt;'21D'!$U$4,K20,(IF((E20+G20)&gt;'21D'!$U$4,K20,(IF((E20+G20+I20)&gt;'21D'!$U$4,K20,(IF((E20+G20+I20+K20)&lt;'21D'!$U$4,0,(E20+G20+I20+K20)-'21D'!$U$4))))))))</f>
        <v>0</v>
      </c>
    </row>
    <row r="21" spans="1:12" s="2" customFormat="1" ht="18" customHeight="1">
      <c r="A21" s="196"/>
      <c r="B21" s="197"/>
      <c r="C21" s="202"/>
      <c r="D21" s="203"/>
      <c r="E21" s="47"/>
      <c r="F21" s="48">
        <f>(IF(E21&lt;'21D'!$U$4,0,(E21-'21D'!$U$4)))</f>
        <v>0</v>
      </c>
      <c r="G21" s="47"/>
      <c r="H21" s="48">
        <f>(IF(E21&gt;'21D'!$U$4,G21,(IF((E21+G21)&lt;'21D'!$U$4,0,(E21+G21-'21D'!$U$4)))))</f>
        <v>0</v>
      </c>
      <c r="I21" s="47"/>
      <c r="J21" s="48">
        <f>(IF(E21&gt;'21D'!$U$4,I21,(IF((E21+G21)&gt;'21D'!$U$4,I21,(IF((E21+G21+I21)&lt;'21D'!$U$4,0,(E21+G21+I21-'21D'!$U$4)))))))</f>
        <v>0</v>
      </c>
      <c r="K21" s="47"/>
      <c r="L21" s="48">
        <f>(IF(E21&gt;'21D'!$U$4,K21,(IF((E21+G21)&gt;'21D'!$U$4,K21,(IF((E21+G21+I21)&gt;'21D'!$U$4,K21,(IF((E21+G21+I21+K21)&lt;'21D'!$U$4,0,(E21+G21+I21+K21)-'21D'!$U$4))))))))</f>
        <v>0</v>
      </c>
    </row>
    <row r="22" spans="1:12" s="2" customFormat="1" ht="18" customHeight="1">
      <c r="A22" s="196"/>
      <c r="B22" s="197"/>
      <c r="C22" s="202"/>
      <c r="D22" s="203"/>
      <c r="E22" s="47"/>
      <c r="F22" s="48">
        <f>(IF(E22&lt;'21D'!$U$4,0,(E22-'21D'!$U$4)))</f>
        <v>0</v>
      </c>
      <c r="G22" s="47"/>
      <c r="H22" s="48">
        <f>(IF(E22&gt;'21D'!$U$4,G22,(IF((E22+G22)&lt;'21D'!$U$4,0,(E22+G22-'21D'!$U$4)))))</f>
        <v>0</v>
      </c>
      <c r="I22" s="47"/>
      <c r="J22" s="48">
        <f>(IF(E22&gt;'21D'!$U$4,I22,(IF((E22+G22)&gt;'21D'!$U$4,I22,(IF((E22+G22+I22)&lt;'21D'!$U$4,0,(E22+G22+I22-'21D'!$U$4)))))))</f>
        <v>0</v>
      </c>
      <c r="K22" s="47"/>
      <c r="L22" s="48">
        <f>(IF(E22&gt;'21D'!$U$4,K22,(IF((E22+G22)&gt;'21D'!$U$4,K22,(IF((E22+G22+I22)&gt;'21D'!$U$4,K22,(IF((E22+G22+I22+K22)&lt;'21D'!$U$4,0,(E22+G22+I22+K22)-'21D'!$U$4))))))))</f>
        <v>0</v>
      </c>
    </row>
    <row r="23" spans="1:12" s="2" customFormat="1" ht="18" customHeight="1">
      <c r="A23" s="196"/>
      <c r="B23" s="197"/>
      <c r="C23" s="202"/>
      <c r="D23" s="203"/>
      <c r="E23" s="47"/>
      <c r="F23" s="48">
        <f>(IF(E23&lt;'21D'!$U$4,0,(E23-'21D'!$U$4)))</f>
        <v>0</v>
      </c>
      <c r="G23" s="47"/>
      <c r="H23" s="48">
        <f>(IF(E23&gt;'21D'!$U$4,G23,(IF((E23+G23)&lt;'21D'!$U$4,0,(E23+G23-'21D'!$U$4)))))</f>
        <v>0</v>
      </c>
      <c r="I23" s="47"/>
      <c r="J23" s="48">
        <f>(IF(E23&gt;'21D'!$U$4,I23,(IF((E23+G23)&gt;'21D'!$U$4,I23,(IF((E23+G23+I23)&lt;'21D'!$U$4,0,(E23+G23+I23-'21D'!$U$4)))))))</f>
        <v>0</v>
      </c>
      <c r="K23" s="47"/>
      <c r="L23" s="48">
        <f>(IF(E23&gt;'21D'!$U$4,K23,(IF((E23+G23)&gt;'21D'!$U$4,K23,(IF((E23+G23+I23)&gt;'21D'!$U$4,K23,(IF((E23+G23+I23+K23)&lt;'21D'!$U$4,0,(E23+G23+I23+K23)-'21D'!$U$4))))))))</f>
        <v>0</v>
      </c>
    </row>
    <row r="24" spans="1:12" s="2" customFormat="1" ht="18" customHeight="1">
      <c r="A24" s="196"/>
      <c r="B24" s="197"/>
      <c r="C24" s="202"/>
      <c r="D24" s="203"/>
      <c r="E24" s="47"/>
      <c r="F24" s="48">
        <f>(IF(E24&lt;'21D'!$U$4,0,(E24-'21D'!$U$4)))</f>
        <v>0</v>
      </c>
      <c r="G24" s="47"/>
      <c r="H24" s="48">
        <f>(IF(E24&gt;'21D'!$U$4,G24,(IF((E24+G24)&lt;'21D'!$U$4,0,(E24+G24-'21D'!$U$4)))))</f>
        <v>0</v>
      </c>
      <c r="I24" s="47"/>
      <c r="J24" s="48">
        <f>(IF(E24&gt;'21D'!$U$4,I24,(IF((E24+G24)&gt;'21D'!$U$4,I24,(IF((E24+G24+I24)&lt;'21D'!$U$4,0,(E24+G24+I24-'21D'!$U$4)))))))</f>
        <v>0</v>
      </c>
      <c r="K24" s="47"/>
      <c r="L24" s="48">
        <f>(IF(E24&gt;'21D'!$U$4,K24,(IF((E24+G24)&gt;'21D'!$U$4,K24,(IF((E24+G24+I24)&gt;'21D'!$U$4,K24,(IF((E24+G24+I24+K24)&lt;'21D'!$U$4,0,(E24+G24+I24+K24)-'21D'!$U$4))))))))</f>
        <v>0</v>
      </c>
    </row>
    <row r="25" spans="1:12" s="2" customFormat="1" ht="18" customHeight="1">
      <c r="A25" s="196"/>
      <c r="B25" s="197"/>
      <c r="C25" s="202"/>
      <c r="D25" s="203"/>
      <c r="E25" s="47"/>
      <c r="F25" s="48">
        <f>(IF(E25&lt;'21D'!$U$4,0,(E25-'21D'!$U$4)))</f>
        <v>0</v>
      </c>
      <c r="G25" s="47"/>
      <c r="H25" s="48">
        <f>(IF(E25&gt;'21D'!$U$4,G25,(IF((E25+G25)&lt;'21D'!$U$4,0,(E25+G25-'21D'!$U$4)))))</f>
        <v>0</v>
      </c>
      <c r="I25" s="47"/>
      <c r="J25" s="48">
        <f>(IF(E25&gt;'21D'!$U$4,I25,(IF((E25+G25)&gt;'21D'!$U$4,I25,(IF((E25+G25+I25)&lt;'21D'!$U$4,0,(E25+G25+I25-'21D'!$U$4)))))))</f>
        <v>0</v>
      </c>
      <c r="K25" s="47"/>
      <c r="L25" s="48">
        <f>(IF(E25&gt;'21D'!$U$4,K25,(IF((E25+G25)&gt;'21D'!$U$4,K25,(IF((E25+G25+I25)&gt;'21D'!$U$4,K25,(IF((E25+G25+I25+K25)&lt;'21D'!$U$4,0,(E25+G25+I25+K25)-'21D'!$U$4))))))))</f>
        <v>0</v>
      </c>
    </row>
    <row r="26" spans="1:12" s="2" customFormat="1" ht="18" customHeight="1">
      <c r="A26" s="196"/>
      <c r="B26" s="197"/>
      <c r="C26" s="202"/>
      <c r="D26" s="203"/>
      <c r="E26" s="47"/>
      <c r="F26" s="48">
        <f>(IF(E26&lt;'21D'!$U$4,0,(E26-'21D'!$U$4)))</f>
        <v>0</v>
      </c>
      <c r="G26" s="47"/>
      <c r="H26" s="48">
        <f>(IF(E26&gt;'21D'!$U$4,G26,(IF((E26+G26)&lt;'21D'!$U$4,0,(E26+G26-'21D'!$U$4)))))</f>
        <v>0</v>
      </c>
      <c r="I26" s="47"/>
      <c r="J26" s="48">
        <f>(IF(E26&gt;'21D'!$U$4,I26,(IF((E26+G26)&gt;'21D'!$U$4,I26,(IF((E26+G26+I26)&lt;'21D'!$U$4,0,(E26+G26+I26-'21D'!$U$4)))))))</f>
        <v>0</v>
      </c>
      <c r="K26" s="47"/>
      <c r="L26" s="48">
        <f>(IF(E26&gt;'21D'!$U$4,K26,(IF((E26+G26)&gt;'21D'!$U$4,K26,(IF((E26+G26+I26)&gt;'21D'!$U$4,K26,(IF((E26+G26+I26+K26)&lt;'21D'!$U$4,0,(E26+G26+I26+K26)-'21D'!$U$4))))))))</f>
        <v>0</v>
      </c>
    </row>
    <row r="27" spans="1:12" s="2" customFormat="1" ht="18" customHeight="1">
      <c r="A27" s="196"/>
      <c r="B27" s="197"/>
      <c r="C27" s="202"/>
      <c r="D27" s="203"/>
      <c r="E27" s="47"/>
      <c r="F27" s="48">
        <f>(IF(E27&lt;'21D'!$U$4,0,(E27-'21D'!$U$4)))</f>
        <v>0</v>
      </c>
      <c r="G27" s="47"/>
      <c r="H27" s="48">
        <f>(IF(E27&gt;'21D'!$U$4,G27,(IF((E27+G27)&lt;'21D'!$U$4,0,(E27+G27-'21D'!$U$4)))))</f>
        <v>0</v>
      </c>
      <c r="I27" s="47"/>
      <c r="J27" s="48">
        <f>(IF(E27&gt;'21D'!$U$4,I27,(IF((E27+G27)&gt;'21D'!$U$4,I27,(IF((E27+G27+I27)&lt;'21D'!$U$4,0,(E27+G27+I27-'21D'!$U$4)))))))</f>
        <v>0</v>
      </c>
      <c r="K27" s="47"/>
      <c r="L27" s="48">
        <f>(IF(E27&gt;'21D'!$U$4,K27,(IF((E27+G27)&gt;'21D'!$U$4,K27,(IF((E27+G27+I27)&gt;'21D'!$U$4,K27,(IF((E27+G27+I27+K27)&lt;'21D'!$U$4,0,(E27+G27+I27+K27)-'21D'!$U$4))))))))</f>
        <v>0</v>
      </c>
    </row>
    <row r="28" spans="1:12" s="2" customFormat="1" ht="18" customHeight="1">
      <c r="A28" s="196"/>
      <c r="B28" s="197"/>
      <c r="C28" s="202"/>
      <c r="D28" s="203"/>
      <c r="E28" s="47"/>
      <c r="F28" s="48">
        <f>(IF(E28&lt;'21D'!$U$4,0,(E28-'21D'!$U$4)))</f>
        <v>0</v>
      </c>
      <c r="G28" s="47"/>
      <c r="H28" s="48">
        <f>(IF(E28&gt;'21D'!$U$4,G28,(IF((E28+G28)&lt;'21D'!$U$4,0,(E28+G28-'21D'!$U$4)))))</f>
        <v>0</v>
      </c>
      <c r="I28" s="47"/>
      <c r="J28" s="48">
        <f>(IF(E28&gt;'21D'!$U$4,I28,(IF((E28+G28)&gt;'21D'!$U$4,I28,(IF((E28+G28+I28)&lt;'21D'!$U$4,0,(E28+G28+I28-'21D'!$U$4)))))))</f>
        <v>0</v>
      </c>
      <c r="K28" s="47"/>
      <c r="L28" s="48">
        <f>(IF(E28&gt;'21D'!$U$4,K28,(IF((E28+G28)&gt;'21D'!$U$4,K28,(IF((E28+G28+I28)&gt;'21D'!$U$4,K28,(IF((E28+G28+I28+K28)&lt;'21D'!$U$4,0,(E28+G28+I28+K28)-'21D'!$U$4))))))))</f>
        <v>0</v>
      </c>
    </row>
    <row r="29" spans="1:12" s="2" customFormat="1" ht="18" customHeight="1">
      <c r="A29" s="196"/>
      <c r="B29" s="197"/>
      <c r="C29" s="202"/>
      <c r="D29" s="203"/>
      <c r="E29" s="47"/>
      <c r="F29" s="48">
        <f>(IF(E29&lt;'21D'!$U$4,0,(E29-'21D'!$U$4)))</f>
        <v>0</v>
      </c>
      <c r="G29" s="47"/>
      <c r="H29" s="48">
        <f>(IF(E29&gt;'21D'!$U$4,G29,(IF((E29+G29)&lt;'21D'!$U$4,0,(E29+G29-'21D'!$U$4)))))</f>
        <v>0</v>
      </c>
      <c r="I29" s="47"/>
      <c r="J29" s="48">
        <f>(IF(E29&gt;'21D'!$U$4,I29,(IF((E29+G29)&gt;'21D'!$U$4,I29,(IF((E29+G29+I29)&lt;'21D'!$U$4,0,(E29+G29+I29-'21D'!$U$4)))))))</f>
        <v>0</v>
      </c>
      <c r="K29" s="47"/>
      <c r="L29" s="48">
        <f>(IF(E29&gt;'21D'!$U$4,K29,(IF((E29+G29)&gt;'21D'!$U$4,K29,(IF((E29+G29+I29)&gt;'21D'!$U$4,K29,(IF((E29+G29+I29+K29)&lt;'21D'!$U$4,0,(E29+G29+I29+K29)-'21D'!$U$4))))))))</f>
        <v>0</v>
      </c>
    </row>
    <row r="30" spans="1:12" s="2" customFormat="1" ht="18" customHeight="1">
      <c r="A30" s="196"/>
      <c r="B30" s="197"/>
      <c r="C30" s="202"/>
      <c r="D30" s="203"/>
      <c r="E30" s="47"/>
      <c r="F30" s="48">
        <f>(IF(E30&lt;'21D'!$U$4,0,(E30-'21D'!$U$4)))</f>
        <v>0</v>
      </c>
      <c r="G30" s="47"/>
      <c r="H30" s="48">
        <f>(IF(E30&gt;'21D'!$U$4,G30,(IF((E30+G30)&lt;'21D'!$U$4,0,(E30+G30-'21D'!$U$4)))))</f>
        <v>0</v>
      </c>
      <c r="I30" s="47"/>
      <c r="J30" s="48">
        <f>(IF(E30&gt;'21D'!$U$4,I30,(IF((E30+G30)&gt;'21D'!$U$4,I30,(IF((E30+G30+I30)&lt;'21D'!$U$4,0,(E30+G30+I30-'21D'!$U$4)))))))</f>
        <v>0</v>
      </c>
      <c r="K30" s="47"/>
      <c r="L30" s="48">
        <f>(IF(E30&gt;'21D'!$U$4,K30,(IF((E30+G30)&gt;'21D'!$U$4,K30,(IF((E30+G30+I30)&gt;'21D'!$U$4,K30,(IF((E30+G30+I30+K30)&lt;'21D'!$U$4,0,(E30+G30+I30+K30)-'21D'!$U$4))))))))</f>
        <v>0</v>
      </c>
    </row>
    <row r="31" spans="1:12" s="2" customFormat="1" ht="18" customHeight="1">
      <c r="A31" s="196"/>
      <c r="B31" s="197"/>
      <c r="C31" s="202"/>
      <c r="D31" s="203"/>
      <c r="E31" s="47"/>
      <c r="F31" s="48">
        <f>(IF(E31&lt;'21D'!$U$4,0,(E31-'21D'!$U$4)))</f>
        <v>0</v>
      </c>
      <c r="G31" s="47"/>
      <c r="H31" s="48">
        <f>(IF(E31&gt;'21D'!$U$4,G31,(IF((E31+G31)&lt;'21D'!$U$4,0,(E31+G31-'21D'!$U$4)))))</f>
        <v>0</v>
      </c>
      <c r="I31" s="47"/>
      <c r="J31" s="48">
        <f>(IF(E31&gt;'21D'!$U$4,I31,(IF((E31+G31)&gt;'21D'!$U$4,I31,(IF((E31+G31+I31)&lt;'21D'!$U$4,0,(E31+G31+I31-'21D'!$U$4)))))))</f>
        <v>0</v>
      </c>
      <c r="K31" s="47"/>
      <c r="L31" s="48">
        <f>(IF(E31&gt;'21D'!$U$4,K31,(IF((E31+G31)&gt;'21D'!$U$4,K31,(IF((E31+G31+I31)&gt;'21D'!$U$4,K31,(IF((E31+G31+I31+K31)&lt;'21D'!$U$4,0,(E31+G31+I31+K31)-'21D'!$U$4))))))))</f>
        <v>0</v>
      </c>
    </row>
    <row r="32" spans="1:12" s="2" customFormat="1" ht="18" customHeight="1" thickBot="1">
      <c r="A32" s="198"/>
      <c r="B32" s="199"/>
      <c r="C32" s="204"/>
      <c r="D32" s="205"/>
      <c r="E32" s="52"/>
      <c r="F32" s="53">
        <f>(IF(E32&lt;'21D'!$U$4,0,(E32-'21D'!$U$4)))</f>
        <v>0</v>
      </c>
      <c r="G32" s="52"/>
      <c r="H32" s="53">
        <f>(IF(E32&gt;'21D'!$U$4,G32,(IF((E32+G32)&lt;'21D'!$U$4,0,(E32+G32-'21D'!$U$4)))))</f>
        <v>0</v>
      </c>
      <c r="I32" s="52"/>
      <c r="J32" s="53">
        <f>(IF(E32&gt;'21D'!$U$4,I32,(IF((E32+G32)&gt;'21D'!$U$4,I32,(IF((E32+G32+I32)&lt;'21D'!$U$4,0,(E32+G32+I32-'21D'!$U$4)))))))</f>
        <v>0</v>
      </c>
      <c r="K32" s="52"/>
      <c r="L32" s="53">
        <f>(IF(E32&gt;'21D'!$U$4,K32,(IF((E32+G32)&gt;'21D'!$U$4,K32,(IF((E32+G32+I32)&gt;'21D'!$U$4,K32,(IF((E32+G32+I32+K32)&lt;'21D'!$U$4,0,(E32+G32+I32+K32)-'21D'!$U$4))))))))</f>
        <v>0</v>
      </c>
    </row>
    <row r="33" spans="1:12" ht="18" customHeight="1" thickBot="1">
      <c r="A33" s="208"/>
      <c r="B33" s="209"/>
      <c r="C33" s="206" t="s">
        <v>5</v>
      </c>
      <c r="D33" s="218"/>
      <c r="E33" s="26">
        <f aca="true" t="shared" si="0" ref="E33:L33">SUM(E11:E32)</f>
        <v>0</v>
      </c>
      <c r="F33" s="24">
        <f t="shared" si="0"/>
        <v>0</v>
      </c>
      <c r="G33" s="26">
        <f t="shared" si="0"/>
        <v>0</v>
      </c>
      <c r="H33" s="24">
        <f t="shared" si="0"/>
        <v>0</v>
      </c>
      <c r="I33" s="26">
        <f t="shared" si="0"/>
        <v>0</v>
      </c>
      <c r="J33" s="24">
        <f t="shared" si="0"/>
        <v>0</v>
      </c>
      <c r="K33" s="26">
        <f t="shared" si="0"/>
        <v>0</v>
      </c>
      <c r="L33" s="24">
        <f t="shared" si="0"/>
        <v>0</v>
      </c>
    </row>
  </sheetData>
  <sheetProtection password="9773" sheet="1" selectLockedCells="1"/>
  <mergeCells count="55">
    <mergeCell ref="C32:D32"/>
    <mergeCell ref="A26:B26"/>
    <mergeCell ref="A21:B21"/>
    <mergeCell ref="C21:D21"/>
    <mergeCell ref="A1:L2"/>
    <mergeCell ref="A29:B29"/>
    <mergeCell ref="C29:D29"/>
    <mergeCell ref="A28:B28"/>
    <mergeCell ref="C28:D28"/>
    <mergeCell ref="A19:B19"/>
    <mergeCell ref="A22:B22"/>
    <mergeCell ref="C22:D22"/>
    <mergeCell ref="A33:B33"/>
    <mergeCell ref="C33:D33"/>
    <mergeCell ref="A31:B31"/>
    <mergeCell ref="C31:D31"/>
    <mergeCell ref="A32:B32"/>
    <mergeCell ref="A25:B25"/>
    <mergeCell ref="C25:D25"/>
    <mergeCell ref="C26:D26"/>
    <mergeCell ref="A30:B30"/>
    <mergeCell ref="C30:D30"/>
    <mergeCell ref="A23:B23"/>
    <mergeCell ref="C23:D23"/>
    <mergeCell ref="A24:B24"/>
    <mergeCell ref="C24:D24"/>
    <mergeCell ref="A27:B27"/>
    <mergeCell ref="C27:D27"/>
    <mergeCell ref="C15:D15"/>
    <mergeCell ref="A16:B16"/>
    <mergeCell ref="C16:D16"/>
    <mergeCell ref="A17:B17"/>
    <mergeCell ref="C17:D17"/>
    <mergeCell ref="A20:B20"/>
    <mergeCell ref="C20:D20"/>
    <mergeCell ref="A18:B18"/>
    <mergeCell ref="C18:D18"/>
    <mergeCell ref="C19:D19"/>
    <mergeCell ref="G8:H8"/>
    <mergeCell ref="A11:B11"/>
    <mergeCell ref="C11:D11"/>
    <mergeCell ref="A12:B12"/>
    <mergeCell ref="C12:D12"/>
    <mergeCell ref="A13:B13"/>
    <mergeCell ref="C13:D13"/>
    <mergeCell ref="I8:J8"/>
    <mergeCell ref="A15:B15"/>
    <mergeCell ref="K8:L8"/>
    <mergeCell ref="I5:L5"/>
    <mergeCell ref="A14:B14"/>
    <mergeCell ref="C14:D14"/>
    <mergeCell ref="A5:C5"/>
    <mergeCell ref="A8:B10"/>
    <mergeCell ref="C8:D10"/>
    <mergeCell ref="E8:F8"/>
  </mergeCells>
  <dataValidations count="1">
    <dataValidation allowBlank="1" showInputMessage="1" showErrorMessage="1" prompt="Enter total gross wage paid to this individual, this quarter." sqref="E15 G15 I15 K15"/>
  </dataValidations>
  <printOptions/>
  <pageMargins left="0.16" right="0.5" top="0.67" bottom="0.31" header="0.33" footer="0.26"/>
  <pageSetup horizontalDpi="300" verticalDpi="300" orientation="landscape" r:id="rId3"/>
  <headerFooter alignWithMargins="0">
    <oddHeader>&amp;R&amp;9Page 4&amp;10
</oddHeader>
  </headerFooter>
  <legacyDrawing r:id="rId2"/>
</worksheet>
</file>

<file path=xl/worksheets/sheet6.xml><?xml version="1.0" encoding="utf-8"?>
<worksheet xmlns="http://schemas.openxmlformats.org/spreadsheetml/2006/main" xmlns:r="http://schemas.openxmlformats.org/officeDocument/2006/relationships">
  <dimension ref="A1:L33"/>
  <sheetViews>
    <sheetView showGridLines="0" view="pageLayout" zoomScale="90" zoomScalePageLayoutView="90" workbookViewId="0" topLeftCell="A1">
      <selection activeCell="E11" sqref="E11:E12"/>
    </sheetView>
  </sheetViews>
  <sheetFormatPr defaultColWidth="8.8515625" defaultRowHeight="12.75"/>
  <cols>
    <col min="1" max="1" width="7.8515625" style="0" customWidth="1"/>
    <col min="2" max="2" width="6.28125" style="0" customWidth="1"/>
    <col min="3" max="3" width="7.28125" style="0" customWidth="1"/>
    <col min="4" max="4" width="13.140625" style="0" customWidth="1"/>
    <col min="5" max="12" width="12.421875" style="0" bestFit="1" customWidth="1"/>
  </cols>
  <sheetData>
    <row r="1" spans="1:12" ht="12.75">
      <c r="A1" s="210" t="s">
        <v>59</v>
      </c>
      <c r="B1" s="210"/>
      <c r="C1" s="210"/>
      <c r="D1" s="210"/>
      <c r="E1" s="210"/>
      <c r="F1" s="210"/>
      <c r="G1" s="210"/>
      <c r="H1" s="210"/>
      <c r="I1" s="210"/>
      <c r="J1" s="210"/>
      <c r="K1" s="210"/>
      <c r="L1" s="210"/>
    </row>
    <row r="2" spans="1:12" ht="12.75">
      <c r="A2" s="210"/>
      <c r="B2" s="210"/>
      <c r="C2" s="210"/>
      <c r="D2" s="210"/>
      <c r="E2" s="210"/>
      <c r="F2" s="210"/>
      <c r="G2" s="210"/>
      <c r="H2" s="210"/>
      <c r="I2" s="210"/>
      <c r="J2" s="210"/>
      <c r="K2" s="210"/>
      <c r="L2" s="210"/>
    </row>
    <row r="3" spans="1:12" ht="1.5" customHeight="1">
      <c r="A3" s="36"/>
      <c r="B3" s="36"/>
      <c r="C3" s="36"/>
      <c r="D3" s="14"/>
      <c r="E3" s="34"/>
      <c r="F3" s="14"/>
      <c r="G3" s="10"/>
      <c r="I3" s="11"/>
      <c r="J3" s="37"/>
      <c r="K3" s="37"/>
      <c r="L3" s="37"/>
    </row>
    <row r="4" spans="1:12" ht="14.25">
      <c r="A4" s="36"/>
      <c r="B4" s="36"/>
      <c r="C4" s="37"/>
      <c r="D4" s="37"/>
      <c r="E4" s="37"/>
      <c r="F4" s="37"/>
      <c r="G4" s="10"/>
      <c r="H4" s="67" t="s">
        <v>18</v>
      </c>
      <c r="I4" s="66">
        <f>'21D'!C5</f>
        <v>0</v>
      </c>
      <c r="J4" s="32"/>
      <c r="K4" s="32"/>
      <c r="L4" s="32"/>
    </row>
    <row r="5" spans="1:12" ht="14.25">
      <c r="A5" s="135" t="s">
        <v>17</v>
      </c>
      <c r="B5" s="135"/>
      <c r="C5" s="135"/>
      <c r="D5" s="16">
        <f>'21D'!C4</f>
        <v>0</v>
      </c>
      <c r="E5" s="37"/>
      <c r="F5" s="37"/>
      <c r="G5" s="10"/>
      <c r="H5" s="10"/>
      <c r="I5" s="200">
        <f>'21D'!$C$6</f>
        <v>0</v>
      </c>
      <c r="J5" s="200"/>
      <c r="K5" s="200"/>
      <c r="L5" s="200"/>
    </row>
    <row r="6" spans="1:12" ht="14.25">
      <c r="A6" s="10"/>
      <c r="B6" s="14"/>
      <c r="C6" s="67" t="s">
        <v>10</v>
      </c>
      <c r="D6" s="16">
        <f>'21D'!C7</f>
        <v>0</v>
      </c>
      <c r="E6" s="38"/>
      <c r="F6" s="38"/>
      <c r="G6" s="10"/>
      <c r="H6" s="14"/>
      <c r="I6" s="37"/>
      <c r="J6" s="14"/>
      <c r="K6" s="14"/>
      <c r="L6" s="11"/>
    </row>
    <row r="7" spans="1:12" ht="11.25" customHeight="1" thickBot="1">
      <c r="A7" s="10"/>
      <c r="B7" s="10"/>
      <c r="C7" s="10"/>
      <c r="D7" s="10"/>
      <c r="E7" s="10"/>
      <c r="F7" s="10"/>
      <c r="G7" s="10"/>
      <c r="H7" s="10"/>
      <c r="I7" s="10"/>
      <c r="J7" s="10"/>
      <c r="K7" s="10"/>
      <c r="L7" s="10"/>
    </row>
    <row r="8" spans="1:12" ht="12.75">
      <c r="A8" s="146" t="s">
        <v>1</v>
      </c>
      <c r="B8" s="148"/>
      <c r="C8" s="146" t="s">
        <v>2</v>
      </c>
      <c r="D8" s="148"/>
      <c r="E8" s="128" t="s">
        <v>19</v>
      </c>
      <c r="F8" s="152"/>
      <c r="G8" s="128" t="s">
        <v>20</v>
      </c>
      <c r="H8" s="106"/>
      <c r="I8" s="128" t="s">
        <v>21</v>
      </c>
      <c r="J8" s="106"/>
      <c r="K8" s="128" t="s">
        <v>22</v>
      </c>
      <c r="L8" s="106"/>
    </row>
    <row r="9" spans="1:12" ht="13.5" thickBot="1">
      <c r="A9" s="211"/>
      <c r="B9" s="212"/>
      <c r="C9" s="211"/>
      <c r="D9" s="212"/>
      <c r="E9" s="17" t="s">
        <v>6</v>
      </c>
      <c r="F9" s="18">
        <f>$D6</f>
        <v>0</v>
      </c>
      <c r="G9" s="17" t="s">
        <v>7</v>
      </c>
      <c r="H9" s="18">
        <f>$D6</f>
        <v>0</v>
      </c>
      <c r="I9" s="19" t="s">
        <v>8</v>
      </c>
      <c r="J9" s="18">
        <f>$D6</f>
        <v>0</v>
      </c>
      <c r="K9" s="19" t="s">
        <v>9</v>
      </c>
      <c r="L9" s="18">
        <f>$D6</f>
        <v>0</v>
      </c>
    </row>
    <row r="10" spans="1:12" ht="13.5" thickBot="1">
      <c r="A10" s="149"/>
      <c r="B10" s="151"/>
      <c r="C10" s="149"/>
      <c r="D10" s="151"/>
      <c r="E10" s="25" t="s">
        <v>3</v>
      </c>
      <c r="F10" s="23" t="s">
        <v>4</v>
      </c>
      <c r="G10" s="25" t="s">
        <v>3</v>
      </c>
      <c r="H10" s="23" t="s">
        <v>4</v>
      </c>
      <c r="I10" s="25" t="s">
        <v>3</v>
      </c>
      <c r="J10" s="23" t="s">
        <v>4</v>
      </c>
      <c r="K10" s="25" t="s">
        <v>3</v>
      </c>
      <c r="L10" s="23" t="s">
        <v>4</v>
      </c>
    </row>
    <row r="11" spans="1:12" s="2" customFormat="1" ht="18" customHeight="1">
      <c r="A11" s="215"/>
      <c r="B11" s="216"/>
      <c r="C11" s="213"/>
      <c r="D11" s="214"/>
      <c r="E11" s="15"/>
      <c r="F11" s="22">
        <f>(IF(E11&lt;'21D'!$U$4,0,(E11-'21D'!$U$4)))</f>
        <v>0</v>
      </c>
      <c r="G11" s="15"/>
      <c r="H11" s="22">
        <f>(IF(E11&gt;'21D'!$U$4,G11,(IF((E11+G11)&lt;'21D'!$U$4,0,(E11+G11-'21D'!$U$4)))))</f>
        <v>0</v>
      </c>
      <c r="I11" s="15"/>
      <c r="J11" s="22">
        <f>(IF(E11&gt;'21D'!$U$4,I11,(IF((E11+G11)&gt;'21D'!$U$4,I11,(IF((E11+G11+I11)&lt;'21D'!$U$4,0,(E11+G11+I11-'21D'!$U$4)))))))</f>
        <v>0</v>
      </c>
      <c r="K11" s="15"/>
      <c r="L11" s="22">
        <f>(IF(E11&gt;'21D'!$U$4,K11,(IF((E11+G11)&gt;'21D'!$U$4,K11,(IF((E11+G11+I11)&gt;'21D'!$U$4,K11,(IF((E11+G11+I11+K11)&lt;'21D'!$U$4,0,(E11+G11+I11+K11)-'21D'!$U$4))))))))</f>
        <v>0</v>
      </c>
    </row>
    <row r="12" spans="1:12" s="2" customFormat="1" ht="18" customHeight="1">
      <c r="A12" s="196"/>
      <c r="B12" s="197"/>
      <c r="C12" s="202"/>
      <c r="D12" s="203"/>
      <c r="E12" s="47"/>
      <c r="F12" s="48">
        <f>(IF(E12&lt;'21D'!$U$4,0,(E12-'21D'!$U$4)))</f>
        <v>0</v>
      </c>
      <c r="G12" s="47"/>
      <c r="H12" s="48">
        <f>(IF(E12&gt;'21D'!$U$4,G12,(IF((E12+G12)&lt;'21D'!$U$4,0,(E12+G12-'21D'!$U$4)))))</f>
        <v>0</v>
      </c>
      <c r="I12" s="47"/>
      <c r="J12" s="48">
        <f>(IF(E12&gt;'21D'!$U$4,I12,(IF((E12+G12)&gt;'21D'!$U$4,I12,(IF((E12+G12+I12)&lt;'21D'!$U$4,0,(E12+G12+I12-'21D'!$U$4)))))))</f>
        <v>0</v>
      </c>
      <c r="K12" s="47"/>
      <c r="L12" s="48">
        <f>(IF(E12&gt;'21D'!$U$4,K12,(IF((E12+G12)&gt;'21D'!$U$4,K12,(IF((E12+G12+I12)&gt;'21D'!$U$4,K12,(IF((E12+G12+I12+K12)&lt;'21D'!$U$4,0,(E12+G12+I12+K12)-'21D'!$U$4))))))))</f>
        <v>0</v>
      </c>
    </row>
    <row r="13" spans="1:12" s="2" customFormat="1" ht="18" customHeight="1">
      <c r="A13" s="196"/>
      <c r="B13" s="197"/>
      <c r="C13" s="202"/>
      <c r="D13" s="203"/>
      <c r="E13" s="47"/>
      <c r="F13" s="48">
        <f>(IF(E13&lt;'21D'!$U$4,0,(E13-'21D'!$U$4)))</f>
        <v>0</v>
      </c>
      <c r="G13" s="47"/>
      <c r="H13" s="48">
        <f>(IF(E13&gt;'21D'!$U$4,G13,(IF((E13+G13)&lt;'21D'!$U$4,0,(E13+G13-'21D'!$U$4)))))</f>
        <v>0</v>
      </c>
      <c r="I13" s="47"/>
      <c r="J13" s="48">
        <f>(IF(E13&gt;'21D'!$U$4,I13,(IF((E13+G13)&gt;'21D'!$U$4,I13,(IF((E13+G13+I13)&lt;'21D'!$U$4,0,(E13+G13+I13-'21D'!$U$4)))))))</f>
        <v>0</v>
      </c>
      <c r="K13" s="47"/>
      <c r="L13" s="48">
        <f>(IF(E13&gt;'21D'!$U$4,K13,(IF((E13+G13)&gt;'21D'!$U$4,K13,(IF((E13+G13+I13)&gt;'21D'!$U$4,K13,(IF((E13+G13+I13+K13)&lt;'21D'!$U$4,0,(E13+G13+I13+K13)-'21D'!$U$4))))))))</f>
        <v>0</v>
      </c>
    </row>
    <row r="14" spans="1:12" s="2" customFormat="1" ht="18" customHeight="1">
      <c r="A14" s="196"/>
      <c r="B14" s="197"/>
      <c r="C14" s="202"/>
      <c r="D14" s="203"/>
      <c r="E14" s="47"/>
      <c r="F14" s="48">
        <f>(IF(E14&lt;'21D'!$U$4,0,(E14-'21D'!$U$4)))</f>
        <v>0</v>
      </c>
      <c r="G14" s="47"/>
      <c r="H14" s="48">
        <f>(IF(E14&gt;'21D'!$U$4,G14,(IF((E14+G14)&lt;'21D'!$U$4,0,(E14+G14-'21D'!$U$4)))))</f>
        <v>0</v>
      </c>
      <c r="I14" s="47"/>
      <c r="J14" s="48">
        <f>(IF(E14&gt;'21D'!$U$4,I14,(IF((E14+G14)&gt;'21D'!$U$4,I14,(IF((E14+G14+I14)&lt;'21D'!$U$4,0,(E14+G14+I14-'21D'!$U$4)))))))</f>
        <v>0</v>
      </c>
      <c r="K14" s="47"/>
      <c r="L14" s="48">
        <f>(IF(E14&gt;'21D'!$U$4,K14,(IF((E14+G14)&gt;'21D'!$U$4,K14,(IF((E14+G14+I14)&gt;'21D'!$U$4,K14,(IF((E14+G14+I14+K14)&lt;'21D'!$U$4,0,(E14+G14+I14+K14)-'21D'!$U$4))))))))</f>
        <v>0</v>
      </c>
    </row>
    <row r="15" spans="1:12" s="2" customFormat="1" ht="18" customHeight="1">
      <c r="A15" s="196"/>
      <c r="B15" s="197"/>
      <c r="C15" s="202"/>
      <c r="D15" s="203"/>
      <c r="E15" s="47"/>
      <c r="F15" s="48">
        <f>(IF(E15&lt;'21D'!$U$4,0,(E15-'21D'!$U$4)))</f>
        <v>0</v>
      </c>
      <c r="G15" s="47"/>
      <c r="H15" s="48">
        <f>(IF(E15&gt;'21D'!$U$4,G15,(IF((E15+G15)&lt;'21D'!$U$4,0,(E15+G15-'21D'!$U$4)))))</f>
        <v>0</v>
      </c>
      <c r="I15" s="47"/>
      <c r="J15" s="48">
        <f>(IF(E15&gt;'21D'!$U$4,I15,(IF((E15+G15)&gt;'21D'!$U$4,I15,(IF((E15+G15+I15)&lt;'21D'!$U$4,0,(E15+G15+I15-'21D'!$U$4)))))))</f>
        <v>0</v>
      </c>
      <c r="K15" s="47"/>
      <c r="L15" s="48">
        <f>(IF(E15&gt;'21D'!$U$4,K15,(IF((E15+G15)&gt;'21D'!$U$4,K15,(IF((E15+G15+I15)&gt;'21D'!$U$4,K15,(IF((E15+G15+I15+K15)&lt;'21D'!$U$4,0,(E15+G15+I15+K15)-'21D'!$U$4))))))))</f>
        <v>0</v>
      </c>
    </row>
    <row r="16" spans="1:12" s="2" customFormat="1" ht="18" customHeight="1">
      <c r="A16" s="196"/>
      <c r="B16" s="197"/>
      <c r="C16" s="202"/>
      <c r="D16" s="203"/>
      <c r="E16" s="47"/>
      <c r="F16" s="48">
        <f>(IF(E16&lt;'21D'!$U$4,0,(E16-'21D'!$U$4)))</f>
        <v>0</v>
      </c>
      <c r="G16" s="47"/>
      <c r="H16" s="48">
        <f>(IF(E16&gt;'21D'!$U$4,G16,(IF((E16+G16)&lt;'21D'!$U$4,0,(E16+G16-'21D'!$U$4)))))</f>
        <v>0</v>
      </c>
      <c r="I16" s="47"/>
      <c r="J16" s="48">
        <f>(IF(E16&gt;'21D'!$U$4,I16,(IF((E16+G16)&gt;'21D'!$U$4,I16,(IF((E16+G16+I16)&lt;'21D'!$U$4,0,(E16+G16+I16-'21D'!$U$4)))))))</f>
        <v>0</v>
      </c>
      <c r="K16" s="47"/>
      <c r="L16" s="48">
        <f>(IF(E16&gt;'21D'!$U$4,K16,(IF((E16+G16)&gt;'21D'!$U$4,K16,(IF((E16+G16+I16)&gt;'21D'!$U$4,K16,(IF((E16+G16+I16+K16)&lt;'21D'!$U$4,0,(E16+G16+I16+K16)-'21D'!$U$4))))))))</f>
        <v>0</v>
      </c>
    </row>
    <row r="17" spans="1:12" s="2" customFormat="1" ht="18" customHeight="1">
      <c r="A17" s="196"/>
      <c r="B17" s="197"/>
      <c r="C17" s="202"/>
      <c r="D17" s="203"/>
      <c r="E17" s="47"/>
      <c r="F17" s="48">
        <f>(IF(E17&lt;'21D'!$U$4,0,(E17-'21D'!$U$4)))</f>
        <v>0</v>
      </c>
      <c r="G17" s="47"/>
      <c r="H17" s="48">
        <f>(IF(E17&gt;'21D'!$U$4,G17,(IF((E17+G17)&lt;'21D'!$U$4,0,(E17+G17-'21D'!$U$4)))))</f>
        <v>0</v>
      </c>
      <c r="I17" s="47"/>
      <c r="J17" s="48">
        <f>(IF(E17&gt;'21D'!$U$4,I17,(IF((E17+G17)&gt;'21D'!$U$4,I17,(IF((E17+G17+I17)&lt;'21D'!$U$4,0,(E17+G17+I17-'21D'!$U$4)))))))</f>
        <v>0</v>
      </c>
      <c r="K17" s="47"/>
      <c r="L17" s="48">
        <f>(IF(E17&gt;'21D'!$U$4,K17,(IF((E17+G17)&gt;'21D'!$U$4,K17,(IF((E17+G17+I17)&gt;'21D'!$U$4,K17,(IF((E17+G17+I17+K17)&lt;'21D'!$U$4,0,(E17+G17+I17+K17)-'21D'!$U$4))))))))</f>
        <v>0</v>
      </c>
    </row>
    <row r="18" spans="1:12" s="2" customFormat="1" ht="18" customHeight="1">
      <c r="A18" s="196"/>
      <c r="B18" s="197"/>
      <c r="C18" s="202"/>
      <c r="D18" s="203"/>
      <c r="E18" s="47"/>
      <c r="F18" s="48">
        <f>(IF(E18&lt;'21D'!$U$4,0,(E18-'21D'!$U$4)))</f>
        <v>0</v>
      </c>
      <c r="G18" s="47"/>
      <c r="H18" s="48">
        <f>(IF(E18&gt;'21D'!$U$4,G18,(IF((E18+G18)&lt;'21D'!$U$4,0,(E18+G18-'21D'!$U$4)))))</f>
        <v>0</v>
      </c>
      <c r="I18" s="47"/>
      <c r="J18" s="48">
        <f>(IF(E18&gt;'21D'!$U$4,I18,(IF((E18+G18)&gt;'21D'!$U$4,I18,(IF((E18+G18+I18)&lt;'21D'!$U$4,0,(E18+G18+I18-'21D'!$U$4)))))))</f>
        <v>0</v>
      </c>
      <c r="K18" s="47"/>
      <c r="L18" s="48">
        <f>(IF(E18&gt;'21D'!$U$4,K18,(IF((E18+G18)&gt;'21D'!$U$4,K18,(IF((E18+G18+I18)&gt;'21D'!$U$4,K18,(IF((E18+G18+I18+K18)&lt;'21D'!$U$4,0,(E18+G18+I18+K18)-'21D'!$U$4))))))))</f>
        <v>0</v>
      </c>
    </row>
    <row r="19" spans="1:12" s="2" customFormat="1" ht="18" customHeight="1">
      <c r="A19" s="196"/>
      <c r="B19" s="197"/>
      <c r="C19" s="202"/>
      <c r="D19" s="203"/>
      <c r="E19" s="47"/>
      <c r="F19" s="48">
        <f>(IF(E19&lt;'21D'!$U$4,0,(E19-'21D'!$U$4)))</f>
        <v>0</v>
      </c>
      <c r="G19" s="47"/>
      <c r="H19" s="48">
        <f>(IF(E19&gt;'21D'!$U$4,G19,(IF((E19+G19)&lt;'21D'!$U$4,0,(E19+G19-'21D'!$U$4)))))</f>
        <v>0</v>
      </c>
      <c r="I19" s="47"/>
      <c r="J19" s="48">
        <f>(IF(E19&gt;'21D'!$U$4,I19,(IF((E19+G19)&gt;'21D'!$U$4,I19,(IF((E19+G19+I19)&lt;'21D'!$U$4,0,(E19+G19+I19-'21D'!$U$4)))))))</f>
        <v>0</v>
      </c>
      <c r="K19" s="47"/>
      <c r="L19" s="48">
        <f>(IF(E19&gt;'21D'!$U$4,K19,(IF((E19+G19)&gt;'21D'!$U$4,K19,(IF((E19+G19+I19)&gt;'21D'!$U$4,K19,(IF((E19+G19+I19+K19)&lt;'21D'!$U$4,0,(E19+G19+I19+K19)-'21D'!$U$4))))))))</f>
        <v>0</v>
      </c>
    </row>
    <row r="20" spans="1:12" s="2" customFormat="1" ht="18" customHeight="1">
      <c r="A20" s="196"/>
      <c r="B20" s="197"/>
      <c r="C20" s="202"/>
      <c r="D20" s="203"/>
      <c r="E20" s="47"/>
      <c r="F20" s="48">
        <f>(IF(E20&lt;'21D'!$U$4,0,(E20-'21D'!$U$4)))</f>
        <v>0</v>
      </c>
      <c r="G20" s="47"/>
      <c r="H20" s="48">
        <f>(IF(E20&gt;'21D'!$U$4,G20,(IF((E20+G20)&lt;'21D'!$U$4,0,(E20+G20-'21D'!$U$4)))))</f>
        <v>0</v>
      </c>
      <c r="I20" s="47"/>
      <c r="J20" s="48">
        <f>(IF(E20&gt;'21D'!$U$4,I20,(IF((E20+G20)&gt;'21D'!$U$4,I20,(IF((E20+G20+I20)&lt;'21D'!$U$4,0,(E20+G20+I20-'21D'!$U$4)))))))</f>
        <v>0</v>
      </c>
      <c r="K20" s="47"/>
      <c r="L20" s="48">
        <f>(IF(E20&gt;'21D'!$U$4,K20,(IF((E20+G20)&gt;'21D'!$U$4,K20,(IF((E20+G20+I20)&gt;'21D'!$U$4,K20,(IF((E20+G20+I20+K20)&lt;'21D'!$U$4,0,(E20+G20+I20+K20)-'21D'!$U$4))))))))</f>
        <v>0</v>
      </c>
    </row>
    <row r="21" spans="1:12" s="2" customFormat="1" ht="18" customHeight="1">
      <c r="A21" s="196"/>
      <c r="B21" s="197"/>
      <c r="C21" s="202"/>
      <c r="D21" s="203"/>
      <c r="E21" s="47"/>
      <c r="F21" s="48">
        <f>(IF(E21&lt;'21D'!$U$4,0,(E21-'21D'!$U$4)))</f>
        <v>0</v>
      </c>
      <c r="G21" s="47"/>
      <c r="H21" s="48">
        <f>(IF(E21&gt;'21D'!$U$4,G21,(IF((E21+G21)&lt;'21D'!$U$4,0,(E21+G21-'21D'!$U$4)))))</f>
        <v>0</v>
      </c>
      <c r="I21" s="47"/>
      <c r="J21" s="48">
        <f>(IF(E21&gt;'21D'!$U$4,I21,(IF((E21+G21)&gt;'21D'!$U$4,I21,(IF((E21+G21+I21)&lt;'21D'!$U$4,0,(E21+G21+I21-'21D'!$U$4)))))))</f>
        <v>0</v>
      </c>
      <c r="K21" s="47"/>
      <c r="L21" s="48">
        <f>(IF(E21&gt;'21D'!$U$4,K21,(IF((E21+G21)&gt;'21D'!$U$4,K21,(IF((E21+G21+I21)&gt;'21D'!$U$4,K21,(IF((E21+G21+I21+K21)&lt;'21D'!$U$4,0,(E21+G21+I21+K21)-'21D'!$U$4))))))))</f>
        <v>0</v>
      </c>
    </row>
    <row r="22" spans="1:12" s="2" customFormat="1" ht="18" customHeight="1">
      <c r="A22" s="196"/>
      <c r="B22" s="197"/>
      <c r="C22" s="202"/>
      <c r="D22" s="203"/>
      <c r="E22" s="47"/>
      <c r="F22" s="48">
        <f>(IF(E22&lt;'21D'!$U$4,0,(E22-'21D'!$U$4)))</f>
        <v>0</v>
      </c>
      <c r="G22" s="47"/>
      <c r="H22" s="48">
        <f>(IF(E22&gt;'21D'!$U$4,G22,(IF((E22+G22)&lt;'21D'!$U$4,0,(E22+G22-'21D'!$U$4)))))</f>
        <v>0</v>
      </c>
      <c r="I22" s="47"/>
      <c r="J22" s="48">
        <f>(IF(E22&gt;'21D'!$U$4,I22,(IF((E22+G22)&gt;'21D'!$U$4,I22,(IF((E22+G22+I22)&lt;'21D'!$U$4,0,(E22+G22+I22-'21D'!$U$4)))))))</f>
        <v>0</v>
      </c>
      <c r="K22" s="47"/>
      <c r="L22" s="48">
        <f>(IF(E22&gt;'21D'!$U$4,K22,(IF((E22+G22)&gt;'21D'!$U$4,K22,(IF((E22+G22+I22)&gt;'21D'!$U$4,K22,(IF((E22+G22+I22+K22)&lt;'21D'!$U$4,0,(E22+G22+I22+K22)-'21D'!$U$4))))))))</f>
        <v>0</v>
      </c>
    </row>
    <row r="23" spans="1:12" s="2" customFormat="1" ht="18" customHeight="1">
      <c r="A23" s="196"/>
      <c r="B23" s="197"/>
      <c r="C23" s="202"/>
      <c r="D23" s="203"/>
      <c r="E23" s="47"/>
      <c r="F23" s="48">
        <f>(IF(E23&lt;'21D'!$U$4,0,(E23-'21D'!$U$4)))</f>
        <v>0</v>
      </c>
      <c r="G23" s="47"/>
      <c r="H23" s="48">
        <f>(IF(E23&gt;'21D'!$U$4,G23,(IF((E23+G23)&lt;'21D'!$U$4,0,(E23+G23-'21D'!$U$4)))))</f>
        <v>0</v>
      </c>
      <c r="I23" s="47"/>
      <c r="J23" s="48">
        <f>(IF(E23&gt;'21D'!$U$4,I23,(IF((E23+G23)&gt;'21D'!$U$4,I23,(IF((E23+G23+I23)&lt;'21D'!$U$4,0,(E23+G23+I23-'21D'!$U$4)))))))</f>
        <v>0</v>
      </c>
      <c r="K23" s="47"/>
      <c r="L23" s="48">
        <f>(IF(E23&gt;'21D'!$U$4,K23,(IF((E23+G23)&gt;'21D'!$U$4,K23,(IF((E23+G23+I23)&gt;'21D'!$U$4,K23,(IF((E23+G23+I23+K23)&lt;'21D'!$U$4,0,(E23+G23+I23+K23)-'21D'!$U$4))))))))</f>
        <v>0</v>
      </c>
    </row>
    <row r="24" spans="1:12" s="2" customFormat="1" ht="18" customHeight="1">
      <c r="A24" s="196"/>
      <c r="B24" s="197"/>
      <c r="C24" s="202"/>
      <c r="D24" s="203"/>
      <c r="E24" s="47"/>
      <c r="F24" s="48">
        <f>(IF(E24&lt;'21D'!$U$4,0,(E24-'21D'!$U$4)))</f>
        <v>0</v>
      </c>
      <c r="G24" s="47"/>
      <c r="H24" s="48">
        <f>(IF(E24&gt;'21D'!$U$4,G24,(IF((E24+G24)&lt;'21D'!$U$4,0,(E24+G24-'21D'!$U$4)))))</f>
        <v>0</v>
      </c>
      <c r="I24" s="47"/>
      <c r="J24" s="48">
        <f>(IF(E24&gt;'21D'!$U$4,I24,(IF((E24+G24)&gt;'21D'!$U$4,I24,(IF((E24+G24+I24)&lt;'21D'!$U$4,0,(E24+G24+I24-'21D'!$U$4)))))))</f>
        <v>0</v>
      </c>
      <c r="K24" s="47"/>
      <c r="L24" s="48">
        <f>(IF(E24&gt;'21D'!$U$4,K24,(IF((E24+G24)&gt;'21D'!$U$4,K24,(IF((E24+G24+I24)&gt;'21D'!$U$4,K24,(IF((E24+G24+I24+K24)&lt;'21D'!$U$4,0,(E24+G24+I24+K24)-'21D'!$U$4))))))))</f>
        <v>0</v>
      </c>
    </row>
    <row r="25" spans="1:12" s="2" customFormat="1" ht="18" customHeight="1">
      <c r="A25" s="196"/>
      <c r="B25" s="197"/>
      <c r="C25" s="202"/>
      <c r="D25" s="203"/>
      <c r="E25" s="47"/>
      <c r="F25" s="48">
        <f>(IF(E25&lt;'21D'!$U$4,0,(E25-'21D'!$U$4)))</f>
        <v>0</v>
      </c>
      <c r="G25" s="47"/>
      <c r="H25" s="48">
        <f>(IF(E25&gt;'21D'!$U$4,G25,(IF((E25+G25)&lt;'21D'!$U$4,0,(E25+G25-'21D'!$U$4)))))</f>
        <v>0</v>
      </c>
      <c r="I25" s="47"/>
      <c r="J25" s="48">
        <f>(IF(E25&gt;'21D'!$U$4,I25,(IF((E25+G25)&gt;'21D'!$U$4,I25,(IF((E25+G25+I25)&lt;'21D'!$U$4,0,(E25+G25+I25-'21D'!$U$4)))))))</f>
        <v>0</v>
      </c>
      <c r="K25" s="47"/>
      <c r="L25" s="48">
        <f>(IF(E25&gt;'21D'!$U$4,K25,(IF((E25+G25)&gt;'21D'!$U$4,K25,(IF((E25+G25+I25)&gt;'21D'!$U$4,K25,(IF((E25+G25+I25+K25)&lt;'21D'!$U$4,0,(E25+G25+I25+K25)-'21D'!$U$4))))))))</f>
        <v>0</v>
      </c>
    </row>
    <row r="26" spans="1:12" s="2" customFormat="1" ht="18" customHeight="1">
      <c r="A26" s="196"/>
      <c r="B26" s="197"/>
      <c r="C26" s="202"/>
      <c r="D26" s="203"/>
      <c r="E26" s="47"/>
      <c r="F26" s="48">
        <f>(IF(E26&lt;'21D'!$U$4,0,(E26-'21D'!$U$4)))</f>
        <v>0</v>
      </c>
      <c r="G26" s="47"/>
      <c r="H26" s="48">
        <f>(IF(E26&gt;'21D'!$U$4,G26,(IF((E26+G26)&lt;'21D'!$U$4,0,(E26+G26-'21D'!$U$4)))))</f>
        <v>0</v>
      </c>
      <c r="I26" s="47"/>
      <c r="J26" s="48">
        <f>(IF(E26&gt;'21D'!$U$4,I26,(IF((E26+G26)&gt;'21D'!$U$4,I26,(IF((E26+G26+I26)&lt;'21D'!$U$4,0,(E26+G26+I26-'21D'!$U$4)))))))</f>
        <v>0</v>
      </c>
      <c r="K26" s="47"/>
      <c r="L26" s="48">
        <f>(IF(E26&gt;'21D'!$U$4,K26,(IF((E26+G26)&gt;'21D'!$U$4,K26,(IF((E26+G26+I26)&gt;'21D'!$U$4,K26,(IF((E26+G26+I26+K26)&lt;'21D'!$U$4,0,(E26+G26+I26+K26)-'21D'!$U$4))))))))</f>
        <v>0</v>
      </c>
    </row>
    <row r="27" spans="1:12" s="2" customFormat="1" ht="18" customHeight="1">
      <c r="A27" s="196"/>
      <c r="B27" s="197"/>
      <c r="C27" s="202"/>
      <c r="D27" s="203"/>
      <c r="E27" s="47"/>
      <c r="F27" s="48">
        <f>(IF(E27&lt;'21D'!$U$4,0,(E27-'21D'!$U$4)))</f>
        <v>0</v>
      </c>
      <c r="G27" s="47"/>
      <c r="H27" s="48">
        <f>(IF(E27&gt;'21D'!$U$4,G27,(IF((E27+G27)&lt;'21D'!$U$4,0,(E27+G27-'21D'!$U$4)))))</f>
        <v>0</v>
      </c>
      <c r="I27" s="47"/>
      <c r="J27" s="48">
        <f>(IF(E27&gt;'21D'!$U$4,I27,(IF((E27+G27)&gt;'21D'!$U$4,I27,(IF((E27+G27+I27)&lt;'21D'!$U$4,0,(E27+G27+I27-'21D'!$U$4)))))))</f>
        <v>0</v>
      </c>
      <c r="K27" s="47"/>
      <c r="L27" s="48">
        <f>(IF(E27&gt;'21D'!$U$4,K27,(IF((E27+G27)&gt;'21D'!$U$4,K27,(IF((E27+G27+I27)&gt;'21D'!$U$4,K27,(IF((E27+G27+I27+K27)&lt;'21D'!$U$4,0,(E27+G27+I27+K27)-'21D'!$U$4))))))))</f>
        <v>0</v>
      </c>
    </row>
    <row r="28" spans="1:12" s="2" customFormat="1" ht="18" customHeight="1">
      <c r="A28" s="196"/>
      <c r="B28" s="197"/>
      <c r="C28" s="202"/>
      <c r="D28" s="203"/>
      <c r="E28" s="47"/>
      <c r="F28" s="48">
        <f>(IF(E28&lt;'21D'!$U$4,0,(E28-'21D'!$U$4)))</f>
        <v>0</v>
      </c>
      <c r="G28" s="47"/>
      <c r="H28" s="48">
        <f>(IF(E28&gt;'21D'!$U$4,G28,(IF((E28+G28)&lt;'21D'!$U$4,0,(E28+G28-'21D'!$U$4)))))</f>
        <v>0</v>
      </c>
      <c r="I28" s="47"/>
      <c r="J28" s="48">
        <f>(IF(E28&gt;'21D'!$U$4,I28,(IF((E28+G28)&gt;'21D'!$U$4,I28,(IF((E28+G28+I28)&lt;'21D'!$U$4,0,(E28+G28+I28-'21D'!$U$4)))))))</f>
        <v>0</v>
      </c>
      <c r="K28" s="47"/>
      <c r="L28" s="48">
        <f>(IF(E28&gt;'21D'!$U$4,K28,(IF((E28+G28)&gt;'21D'!$U$4,K28,(IF((E28+G28+I28)&gt;'21D'!$U$4,K28,(IF((E28+G28+I28+K28)&lt;'21D'!$U$4,0,(E28+G28+I28+K28)-'21D'!$U$4))))))))</f>
        <v>0</v>
      </c>
    </row>
    <row r="29" spans="1:12" s="2" customFormat="1" ht="18" customHeight="1">
      <c r="A29" s="196"/>
      <c r="B29" s="197"/>
      <c r="C29" s="202"/>
      <c r="D29" s="203"/>
      <c r="E29" s="47"/>
      <c r="F29" s="48">
        <f>(IF(E29&lt;'21D'!$U$4,0,(E29-'21D'!$U$4)))</f>
        <v>0</v>
      </c>
      <c r="G29" s="47"/>
      <c r="H29" s="48">
        <f>(IF(E29&gt;'21D'!$U$4,G29,(IF((E29+G29)&lt;'21D'!$U$4,0,(E29+G29-'21D'!$U$4)))))</f>
        <v>0</v>
      </c>
      <c r="I29" s="47"/>
      <c r="J29" s="48">
        <f>(IF(E29&gt;'21D'!$U$4,I29,(IF((E29+G29)&gt;'21D'!$U$4,I29,(IF((E29+G29+I29)&lt;'21D'!$U$4,0,(E29+G29+I29-'21D'!$U$4)))))))</f>
        <v>0</v>
      </c>
      <c r="K29" s="47"/>
      <c r="L29" s="48">
        <f>(IF(E29&gt;'21D'!$U$4,K29,(IF((E29+G29)&gt;'21D'!$U$4,K29,(IF((E29+G29+I29)&gt;'21D'!$U$4,K29,(IF((E29+G29+I29+K29)&lt;'21D'!$U$4,0,(E29+G29+I29+K29)-'21D'!$U$4))))))))</f>
        <v>0</v>
      </c>
    </row>
    <row r="30" spans="1:12" s="2" customFormat="1" ht="18" customHeight="1">
      <c r="A30" s="196"/>
      <c r="B30" s="197"/>
      <c r="C30" s="202"/>
      <c r="D30" s="203"/>
      <c r="E30" s="47"/>
      <c r="F30" s="48">
        <f>(IF(E30&lt;'21D'!$U$4,0,(E30-'21D'!$U$4)))</f>
        <v>0</v>
      </c>
      <c r="G30" s="47"/>
      <c r="H30" s="48">
        <f>(IF(E30&gt;'21D'!$U$4,G30,(IF((E30+G30)&lt;'21D'!$U$4,0,(E30+G30-'21D'!$U$4)))))</f>
        <v>0</v>
      </c>
      <c r="I30" s="47"/>
      <c r="J30" s="48">
        <f>(IF(E30&gt;'21D'!$U$4,I30,(IF((E30+G30)&gt;'21D'!$U$4,I30,(IF((E30+G30+I30)&lt;'21D'!$U$4,0,(E30+G30+I30-'21D'!$U$4)))))))</f>
        <v>0</v>
      </c>
      <c r="K30" s="47"/>
      <c r="L30" s="48">
        <f>(IF(E30&gt;'21D'!$U$4,K30,(IF((E30+G30)&gt;'21D'!$U$4,K30,(IF((E30+G30+I30)&gt;'21D'!$U$4,K30,(IF((E30+G30+I30+K30)&lt;'21D'!$U$4,0,(E30+G30+I30+K30)-'21D'!$U$4))))))))</f>
        <v>0</v>
      </c>
    </row>
    <row r="31" spans="1:12" s="2" customFormat="1" ht="18" customHeight="1">
      <c r="A31" s="196"/>
      <c r="B31" s="197"/>
      <c r="C31" s="202"/>
      <c r="D31" s="203"/>
      <c r="E31" s="47"/>
      <c r="F31" s="48">
        <f>(IF(E31&lt;'21D'!$U$4,0,(E31-'21D'!$U$4)))</f>
        <v>0</v>
      </c>
      <c r="G31" s="47"/>
      <c r="H31" s="48">
        <f>(IF(E31&gt;'21D'!$U$4,G31,(IF((E31+G31)&lt;'21D'!$U$4,0,(E31+G31-'21D'!$U$4)))))</f>
        <v>0</v>
      </c>
      <c r="I31" s="47"/>
      <c r="J31" s="48">
        <f>(IF(E31&gt;'21D'!$U$4,I31,(IF((E31+G31)&gt;'21D'!$U$4,I31,(IF((E31+G31+I31)&lt;'21D'!$U$4,0,(E31+G31+I31-'21D'!$U$4)))))))</f>
        <v>0</v>
      </c>
      <c r="K31" s="47"/>
      <c r="L31" s="48">
        <f>(IF(E31&gt;'21D'!$U$4,K31,(IF((E31+G31)&gt;'21D'!$U$4,K31,(IF((E31+G31+I31)&gt;'21D'!$U$4,K31,(IF((E31+G31+I31+K31)&lt;'21D'!$U$4,0,(E31+G31+I31+K31)-'21D'!$U$4))))))))</f>
        <v>0</v>
      </c>
    </row>
    <row r="32" spans="1:12" s="2" customFormat="1" ht="18" customHeight="1" thickBot="1">
      <c r="A32" s="198"/>
      <c r="B32" s="199"/>
      <c r="C32" s="204"/>
      <c r="D32" s="205"/>
      <c r="E32" s="52"/>
      <c r="F32" s="53">
        <f>(IF(E32&lt;'21D'!$U$4,0,(E32-'21D'!$U$4)))</f>
        <v>0</v>
      </c>
      <c r="G32" s="52"/>
      <c r="H32" s="53">
        <f>(IF(E32&gt;'21D'!$U$4,G32,(IF((E32+G32)&lt;'21D'!$U$4,0,(E32+G32-'21D'!$U$4)))))</f>
        <v>0</v>
      </c>
      <c r="I32" s="52"/>
      <c r="J32" s="53">
        <f>(IF(E32&gt;'21D'!$U$4,I32,(IF((E32+G32)&gt;'21D'!$U$4,I32,(IF((E32+G32+I32)&lt;'21D'!$U$4,0,(E32+G32+I32-'21D'!$U$4)))))))</f>
        <v>0</v>
      </c>
      <c r="K32" s="52"/>
      <c r="L32" s="53">
        <f>(IF(E32&gt;'21D'!$U$4,K32,(IF((E32+G32)&gt;'21D'!$U$4,K32,(IF((E32+G32+I32)&gt;'21D'!$U$4,K32,(IF((E32+G32+I32+K32)&lt;'21D'!$U$4,0,(E32+G32+I32+K32)-'21D'!$U$4))))))))</f>
        <v>0</v>
      </c>
    </row>
    <row r="33" spans="1:12" ht="18" customHeight="1" thickBot="1">
      <c r="A33" s="208"/>
      <c r="B33" s="209"/>
      <c r="C33" s="206" t="s">
        <v>5</v>
      </c>
      <c r="D33" s="218"/>
      <c r="E33" s="26">
        <f aca="true" t="shared" si="0" ref="E33:L33">SUM(E11:E32)</f>
        <v>0</v>
      </c>
      <c r="F33" s="24">
        <f t="shared" si="0"/>
        <v>0</v>
      </c>
      <c r="G33" s="26">
        <f t="shared" si="0"/>
        <v>0</v>
      </c>
      <c r="H33" s="24">
        <f t="shared" si="0"/>
        <v>0</v>
      </c>
      <c r="I33" s="26">
        <f t="shared" si="0"/>
        <v>0</v>
      </c>
      <c r="J33" s="24">
        <f t="shared" si="0"/>
        <v>0</v>
      </c>
      <c r="K33" s="26">
        <f t="shared" si="0"/>
        <v>0</v>
      </c>
      <c r="L33" s="24">
        <f t="shared" si="0"/>
        <v>0</v>
      </c>
    </row>
  </sheetData>
  <sheetProtection password="9773" sheet="1" selectLockedCells="1"/>
  <mergeCells count="55">
    <mergeCell ref="C32:D32"/>
    <mergeCell ref="A26:B26"/>
    <mergeCell ref="A21:B21"/>
    <mergeCell ref="C21:D21"/>
    <mergeCell ref="A1:L2"/>
    <mergeCell ref="A29:B29"/>
    <mergeCell ref="C29:D29"/>
    <mergeCell ref="A28:B28"/>
    <mergeCell ref="C28:D28"/>
    <mergeCell ref="A19:B19"/>
    <mergeCell ref="A22:B22"/>
    <mergeCell ref="C22:D22"/>
    <mergeCell ref="A33:B33"/>
    <mergeCell ref="C33:D33"/>
    <mergeCell ref="A31:B31"/>
    <mergeCell ref="C31:D31"/>
    <mergeCell ref="A32:B32"/>
    <mergeCell ref="A25:B25"/>
    <mergeCell ref="C25:D25"/>
    <mergeCell ref="C26:D26"/>
    <mergeCell ref="A30:B30"/>
    <mergeCell ref="C30:D30"/>
    <mergeCell ref="A23:B23"/>
    <mergeCell ref="C23:D23"/>
    <mergeCell ref="A24:B24"/>
    <mergeCell ref="C24:D24"/>
    <mergeCell ref="A27:B27"/>
    <mergeCell ref="C27:D27"/>
    <mergeCell ref="C15:D15"/>
    <mergeCell ref="A16:B16"/>
    <mergeCell ref="C16:D16"/>
    <mergeCell ref="A17:B17"/>
    <mergeCell ref="C17:D17"/>
    <mergeCell ref="A20:B20"/>
    <mergeCell ref="C20:D20"/>
    <mergeCell ref="A18:B18"/>
    <mergeCell ref="C18:D18"/>
    <mergeCell ref="C19:D19"/>
    <mergeCell ref="G8:H8"/>
    <mergeCell ref="A11:B11"/>
    <mergeCell ref="C11:D11"/>
    <mergeCell ref="A12:B12"/>
    <mergeCell ref="C12:D12"/>
    <mergeCell ref="A13:B13"/>
    <mergeCell ref="C13:D13"/>
    <mergeCell ref="I8:J8"/>
    <mergeCell ref="A15:B15"/>
    <mergeCell ref="K8:L8"/>
    <mergeCell ref="I5:L5"/>
    <mergeCell ref="A14:B14"/>
    <mergeCell ref="C14:D14"/>
    <mergeCell ref="A5:C5"/>
    <mergeCell ref="A8:B10"/>
    <mergeCell ref="C8:D10"/>
    <mergeCell ref="E8:F8"/>
  </mergeCells>
  <dataValidations count="1">
    <dataValidation allowBlank="1" showInputMessage="1" showErrorMessage="1" prompt="Enter total gross wage paid to this individual, this quarter." sqref="E16 G16 I16 K16"/>
  </dataValidations>
  <printOptions/>
  <pageMargins left="0.15" right="0.5" top="0.59" bottom="0.37" header="0.25" footer="0.26"/>
  <pageSetup horizontalDpi="300" verticalDpi="300" orientation="landscape" r:id="rId3"/>
  <headerFooter alignWithMargins="0">
    <oddHeader>&amp;R&amp;9Page  5</oddHeader>
  </headerFooter>
  <legacyDrawing r:id="rId2"/>
</worksheet>
</file>

<file path=xl/worksheets/sheet7.xml><?xml version="1.0" encoding="utf-8"?>
<worksheet xmlns="http://schemas.openxmlformats.org/spreadsheetml/2006/main" xmlns:r="http://schemas.openxmlformats.org/officeDocument/2006/relationships">
  <dimension ref="A1:L33"/>
  <sheetViews>
    <sheetView showGridLines="0" view="pageLayout" zoomScale="90" zoomScalePageLayoutView="90" workbookViewId="0" topLeftCell="A1">
      <selection activeCell="I11" sqref="I11:I13"/>
    </sheetView>
  </sheetViews>
  <sheetFormatPr defaultColWidth="8.8515625" defaultRowHeight="12.75"/>
  <cols>
    <col min="1" max="1" width="7.8515625" style="0" customWidth="1"/>
    <col min="2" max="2" width="5.7109375" style="0" customWidth="1"/>
    <col min="3" max="3" width="7.28125" style="0" customWidth="1"/>
    <col min="4" max="4" width="13.8515625" style="0" customWidth="1"/>
    <col min="5" max="7" width="12.421875" style="0" bestFit="1" customWidth="1"/>
    <col min="8" max="8" width="12.140625" style="0" customWidth="1"/>
    <col min="9" max="12" width="12.421875" style="0" bestFit="1" customWidth="1"/>
  </cols>
  <sheetData>
    <row r="1" spans="1:12" ht="12.75">
      <c r="A1" s="210" t="s">
        <v>59</v>
      </c>
      <c r="B1" s="210"/>
      <c r="C1" s="210"/>
      <c r="D1" s="210"/>
      <c r="E1" s="210"/>
      <c r="F1" s="210"/>
      <c r="G1" s="210"/>
      <c r="H1" s="210"/>
      <c r="I1" s="210"/>
      <c r="J1" s="210"/>
      <c r="K1" s="210"/>
      <c r="L1" s="210"/>
    </row>
    <row r="2" spans="1:12" ht="12.75">
      <c r="A2" s="210"/>
      <c r="B2" s="210"/>
      <c r="C2" s="210"/>
      <c r="D2" s="210"/>
      <c r="E2" s="210"/>
      <c r="F2" s="210"/>
      <c r="G2" s="210"/>
      <c r="H2" s="210"/>
      <c r="I2" s="210"/>
      <c r="J2" s="210"/>
      <c r="K2" s="210"/>
      <c r="L2" s="210"/>
    </row>
    <row r="3" spans="1:12" ht="3" customHeight="1">
      <c r="A3" s="36"/>
      <c r="B3" s="36"/>
      <c r="C3" s="36"/>
      <c r="D3" s="14"/>
      <c r="E3" s="34"/>
      <c r="F3" s="14"/>
      <c r="G3" s="10"/>
      <c r="I3" s="11"/>
      <c r="J3" s="37"/>
      <c r="K3" s="37"/>
      <c r="L3" s="37"/>
    </row>
    <row r="4" spans="1:12" ht="14.25">
      <c r="A4" s="36"/>
      <c r="B4" s="36"/>
      <c r="C4" s="37"/>
      <c r="D4" s="37"/>
      <c r="E4" s="37"/>
      <c r="F4" s="37"/>
      <c r="G4" s="10"/>
      <c r="H4" s="67" t="s">
        <v>18</v>
      </c>
      <c r="I4" s="66">
        <f>'21D'!C5</f>
        <v>0</v>
      </c>
      <c r="J4" s="32"/>
      <c r="K4" s="32"/>
      <c r="L4" s="32"/>
    </row>
    <row r="5" spans="1:12" ht="14.25">
      <c r="A5" s="135" t="s">
        <v>17</v>
      </c>
      <c r="B5" s="135"/>
      <c r="C5" s="135"/>
      <c r="D5" s="16">
        <f>'21D'!C4</f>
        <v>0</v>
      </c>
      <c r="E5" s="37"/>
      <c r="F5" s="37"/>
      <c r="G5" s="10"/>
      <c r="H5" s="10"/>
      <c r="I5" s="200">
        <f>'21D'!$C$6</f>
        <v>0</v>
      </c>
      <c r="J5" s="200"/>
      <c r="K5" s="200"/>
      <c r="L5" s="200"/>
    </row>
    <row r="6" spans="1:12" ht="14.25">
      <c r="A6" s="10"/>
      <c r="B6" s="14"/>
      <c r="C6" s="67" t="s">
        <v>10</v>
      </c>
      <c r="D6" s="16">
        <f>'21D'!C7</f>
        <v>0</v>
      </c>
      <c r="E6" s="38"/>
      <c r="F6" s="38"/>
      <c r="G6" s="10"/>
      <c r="H6" s="14"/>
      <c r="I6" s="37"/>
      <c r="J6" s="14"/>
      <c r="K6" s="14"/>
      <c r="L6" s="11"/>
    </row>
    <row r="7" spans="1:12" ht="11.25" customHeight="1" thickBot="1">
      <c r="A7" s="10"/>
      <c r="B7" s="10"/>
      <c r="C7" s="10"/>
      <c r="D7" s="10"/>
      <c r="E7" s="10"/>
      <c r="F7" s="10"/>
      <c r="G7" s="10"/>
      <c r="H7" s="10"/>
      <c r="I7" s="10"/>
      <c r="J7" s="10"/>
      <c r="K7" s="10"/>
      <c r="L7" s="10"/>
    </row>
    <row r="8" spans="1:12" ht="12.75">
      <c r="A8" s="146" t="s">
        <v>1</v>
      </c>
      <c r="B8" s="148"/>
      <c r="C8" s="146" t="s">
        <v>2</v>
      </c>
      <c r="D8" s="148"/>
      <c r="E8" s="128" t="s">
        <v>19</v>
      </c>
      <c r="F8" s="152"/>
      <c r="G8" s="128" t="s">
        <v>20</v>
      </c>
      <c r="H8" s="106"/>
      <c r="I8" s="128" t="s">
        <v>21</v>
      </c>
      <c r="J8" s="106"/>
      <c r="K8" s="128" t="s">
        <v>22</v>
      </c>
      <c r="L8" s="106"/>
    </row>
    <row r="9" spans="1:12" ht="13.5" thickBot="1">
      <c r="A9" s="211"/>
      <c r="B9" s="212"/>
      <c r="C9" s="211"/>
      <c r="D9" s="212"/>
      <c r="E9" s="17" t="s">
        <v>6</v>
      </c>
      <c r="F9" s="18">
        <f>$D6</f>
        <v>0</v>
      </c>
      <c r="G9" s="17" t="s">
        <v>7</v>
      </c>
      <c r="H9" s="18">
        <f>$D6</f>
        <v>0</v>
      </c>
      <c r="I9" s="19" t="s">
        <v>8</v>
      </c>
      <c r="J9" s="18">
        <f>$D6</f>
        <v>0</v>
      </c>
      <c r="K9" s="19" t="s">
        <v>9</v>
      </c>
      <c r="L9" s="18">
        <f>$D6</f>
        <v>0</v>
      </c>
    </row>
    <row r="10" spans="1:12" ht="13.5" thickBot="1">
      <c r="A10" s="149"/>
      <c r="B10" s="151"/>
      <c r="C10" s="149"/>
      <c r="D10" s="151"/>
      <c r="E10" s="25" t="s">
        <v>3</v>
      </c>
      <c r="F10" s="23" t="s">
        <v>4</v>
      </c>
      <c r="G10" s="25" t="s">
        <v>3</v>
      </c>
      <c r="H10" s="23" t="s">
        <v>4</v>
      </c>
      <c r="I10" s="25" t="s">
        <v>3</v>
      </c>
      <c r="J10" s="23" t="s">
        <v>4</v>
      </c>
      <c r="K10" s="25" t="s">
        <v>3</v>
      </c>
      <c r="L10" s="23" t="s">
        <v>4</v>
      </c>
    </row>
    <row r="11" spans="1:12" s="2" customFormat="1" ht="18" customHeight="1">
      <c r="A11" s="215"/>
      <c r="B11" s="216"/>
      <c r="C11" s="213"/>
      <c r="D11" s="214"/>
      <c r="E11" s="15"/>
      <c r="F11" s="22">
        <f>(IF(E11&lt;'21D'!$U$4,0,(E11-'21D'!$U$4)))</f>
        <v>0</v>
      </c>
      <c r="G11" s="15"/>
      <c r="H11" s="22">
        <f>(IF(E11&gt;'21D'!$U$4,G11,(IF((E11+G11)&lt;'21D'!$U$4,0,(E11+G11-'21D'!$U$4)))))</f>
        <v>0</v>
      </c>
      <c r="I11" s="15"/>
      <c r="J11" s="22">
        <f>(IF(E11&gt;'21D'!$U$4,I11,(IF((E11+G11)&gt;'21D'!$U$4,I11,(IF((E11+G11+I11)&lt;'21D'!$U$4,0,(E11+G11+I11-'21D'!$U$4)))))))</f>
        <v>0</v>
      </c>
      <c r="K11" s="15"/>
      <c r="L11" s="22">
        <f>(IF(E11&gt;'21D'!$U$4,K11,(IF((E11+G11)&gt;'21D'!$U$4,K11,(IF((E11+G11+I11)&gt;'21D'!$U$4,K11,(IF((E11+G11+I11+K11)&lt;'21D'!$U$4,0,(E11+G11+I11+K11)-'21D'!$U$4))))))))</f>
        <v>0</v>
      </c>
    </row>
    <row r="12" spans="1:12" s="2" customFormat="1" ht="18" customHeight="1">
      <c r="A12" s="196"/>
      <c r="B12" s="197"/>
      <c r="C12" s="202"/>
      <c r="D12" s="203"/>
      <c r="E12" s="47"/>
      <c r="F12" s="48">
        <f>(IF(E12&lt;'21D'!$U$4,0,(E12-'21D'!$U$4)))</f>
        <v>0</v>
      </c>
      <c r="G12" s="47"/>
      <c r="H12" s="48">
        <f>(IF(E12&gt;'21D'!$U$4,G12,(IF((E12+G12)&lt;'21D'!$U$4,0,(E12+G12-'21D'!$U$4)))))</f>
        <v>0</v>
      </c>
      <c r="I12" s="47"/>
      <c r="J12" s="48">
        <f>(IF(E12&gt;'21D'!$U$4,I12,(IF((E12+G12)&gt;'21D'!$U$4,I12,(IF((E12+G12+I12)&lt;'21D'!$U$4,0,(E12+G12+I12-'21D'!$U$4)))))))</f>
        <v>0</v>
      </c>
      <c r="K12" s="47"/>
      <c r="L12" s="48">
        <f>(IF(E12&gt;'21D'!$U$4,K12,(IF((E12+G12)&gt;'21D'!$U$4,K12,(IF((E12+G12+I12)&gt;'21D'!$U$4,K12,(IF((E12+G12+I12+K12)&lt;'21D'!$U$4,0,(E12+G12+I12+K12)-'21D'!$U$4))))))))</f>
        <v>0</v>
      </c>
    </row>
    <row r="13" spans="1:12" s="2" customFormat="1" ht="18" customHeight="1">
      <c r="A13" s="196"/>
      <c r="B13" s="197"/>
      <c r="C13" s="202"/>
      <c r="D13" s="203"/>
      <c r="E13" s="47"/>
      <c r="F13" s="48">
        <f>(IF(E13&lt;'21D'!$U$4,0,(E13-'21D'!$U$4)))</f>
        <v>0</v>
      </c>
      <c r="G13" s="47"/>
      <c r="H13" s="48">
        <f>(IF(E13&gt;'21D'!$U$4,G13,(IF((E13+G13)&lt;'21D'!$U$4,0,(E13+G13-'21D'!$U$4)))))</f>
        <v>0</v>
      </c>
      <c r="I13" s="47"/>
      <c r="J13" s="48">
        <f>(IF(E13&gt;'21D'!$U$4,I13,(IF((E13+G13)&gt;'21D'!$U$4,I13,(IF((E13+G13+I13)&lt;'21D'!$U$4,0,(E13+G13+I13-'21D'!$U$4)))))))</f>
        <v>0</v>
      </c>
      <c r="K13" s="47"/>
      <c r="L13" s="48">
        <f>(IF(E13&gt;'21D'!$U$4,K13,(IF((E13+G13)&gt;'21D'!$U$4,K13,(IF((E13+G13+I13)&gt;'21D'!$U$4,K13,(IF((E13+G13+I13+K13)&lt;'21D'!$U$4,0,(E13+G13+I13+K13)-'21D'!$U$4))))))))</f>
        <v>0</v>
      </c>
    </row>
    <row r="14" spans="1:12" s="2" customFormat="1" ht="18" customHeight="1">
      <c r="A14" s="196"/>
      <c r="B14" s="197"/>
      <c r="C14" s="202"/>
      <c r="D14" s="203"/>
      <c r="E14" s="47"/>
      <c r="F14" s="48">
        <f>(IF(E14&lt;'21D'!$U$4,0,(E14-'21D'!$U$4)))</f>
        <v>0</v>
      </c>
      <c r="G14" s="47"/>
      <c r="H14" s="48">
        <f>(IF(E14&gt;'21D'!$U$4,G14,(IF((E14+G14)&lt;'21D'!$U$4,0,(E14+G14-'21D'!$U$4)))))</f>
        <v>0</v>
      </c>
      <c r="I14" s="47"/>
      <c r="J14" s="48">
        <f>(IF(E14&gt;'21D'!$U$4,I14,(IF((E14+G14)&gt;'21D'!$U$4,I14,(IF((E14+G14+I14)&lt;'21D'!$U$4,0,(E14+G14+I14-'21D'!$U$4)))))))</f>
        <v>0</v>
      </c>
      <c r="K14" s="47"/>
      <c r="L14" s="48">
        <f>(IF(E14&gt;'21D'!$U$4,K14,(IF((E14+G14)&gt;'21D'!$U$4,K14,(IF((E14+G14+I14)&gt;'21D'!$U$4,K14,(IF((E14+G14+I14+K14)&lt;'21D'!$U$4,0,(E14+G14+I14+K14)-'21D'!$U$4))))))))</f>
        <v>0</v>
      </c>
    </row>
    <row r="15" spans="1:12" s="2" customFormat="1" ht="18" customHeight="1">
      <c r="A15" s="196"/>
      <c r="B15" s="197"/>
      <c r="C15" s="202"/>
      <c r="D15" s="203"/>
      <c r="E15" s="47"/>
      <c r="F15" s="48">
        <f>(IF(E15&lt;'21D'!$U$4,0,(E15-'21D'!$U$4)))</f>
        <v>0</v>
      </c>
      <c r="G15" s="47"/>
      <c r="H15" s="48">
        <f>(IF(E15&gt;'21D'!$U$4,G15,(IF((E15+G15)&lt;'21D'!$U$4,0,(E15+G15-'21D'!$U$4)))))</f>
        <v>0</v>
      </c>
      <c r="I15" s="47"/>
      <c r="J15" s="48">
        <f>(IF(E15&gt;'21D'!$U$4,I15,(IF((E15+G15)&gt;'21D'!$U$4,I15,(IF((E15+G15+I15)&lt;'21D'!$U$4,0,(E15+G15+I15-'21D'!$U$4)))))))</f>
        <v>0</v>
      </c>
      <c r="K15" s="47"/>
      <c r="L15" s="48">
        <f>(IF(E15&gt;'21D'!$U$4,K15,(IF((E15+G15)&gt;'21D'!$U$4,K15,(IF((E15+G15+I15)&gt;'21D'!$U$4,K15,(IF((E15+G15+I15+K15)&lt;'21D'!$U$4,0,(E15+G15+I15+K15)-'21D'!$U$4))))))))</f>
        <v>0</v>
      </c>
    </row>
    <row r="16" spans="1:12" s="2" customFormat="1" ht="18" customHeight="1">
      <c r="A16" s="196"/>
      <c r="B16" s="197"/>
      <c r="C16" s="202"/>
      <c r="D16" s="203"/>
      <c r="E16" s="47"/>
      <c r="F16" s="48">
        <f>(IF(E16&lt;'21D'!$U$4,0,(E16-'21D'!$U$4)))</f>
        <v>0</v>
      </c>
      <c r="G16" s="47"/>
      <c r="H16" s="48">
        <f>(IF(E16&gt;'21D'!$U$4,G16,(IF((E16+G16)&lt;'21D'!$U$4,0,(E16+G16-'21D'!$U$4)))))</f>
        <v>0</v>
      </c>
      <c r="I16" s="47"/>
      <c r="J16" s="48">
        <f>(IF(E16&gt;'21D'!$U$4,I16,(IF((E16+G16)&gt;'21D'!$U$4,I16,(IF((E16+G16+I16)&lt;'21D'!$U$4,0,(E16+G16+I16-'21D'!$U$4)))))))</f>
        <v>0</v>
      </c>
      <c r="K16" s="47"/>
      <c r="L16" s="48">
        <f>(IF(E16&gt;'21D'!$U$4,K16,(IF((E16+G16)&gt;'21D'!$U$4,K16,(IF((E16+G16+I16)&gt;'21D'!$U$4,K16,(IF((E16+G16+I16+K16)&lt;'21D'!$U$4,0,(E16+G16+I16+K16)-'21D'!$U$4))))))))</f>
        <v>0</v>
      </c>
    </row>
    <row r="17" spans="1:12" s="2" customFormat="1" ht="18" customHeight="1">
      <c r="A17" s="196"/>
      <c r="B17" s="197"/>
      <c r="C17" s="202"/>
      <c r="D17" s="203"/>
      <c r="E17" s="47"/>
      <c r="F17" s="48">
        <f>(IF(E17&lt;'21D'!$U$4,0,(E17-'21D'!$U$4)))</f>
        <v>0</v>
      </c>
      <c r="G17" s="47"/>
      <c r="H17" s="48">
        <f>(IF(E17&gt;'21D'!$U$4,G17,(IF((E17+G17)&lt;'21D'!$U$4,0,(E17+G17-'21D'!$U$4)))))</f>
        <v>0</v>
      </c>
      <c r="I17" s="47"/>
      <c r="J17" s="48">
        <f>(IF(E17&gt;'21D'!$U$4,I17,(IF((E17+G17)&gt;'21D'!$U$4,I17,(IF((E17+G17+I17)&lt;'21D'!$U$4,0,(E17+G17+I17-'21D'!$U$4)))))))</f>
        <v>0</v>
      </c>
      <c r="K17" s="47"/>
      <c r="L17" s="48">
        <f>(IF(E17&gt;'21D'!$U$4,K17,(IF((E17+G17)&gt;'21D'!$U$4,K17,(IF((E17+G17+I17)&gt;'21D'!$U$4,K17,(IF((E17+G17+I17+K17)&lt;'21D'!$U$4,0,(E17+G17+I17+K17)-'21D'!$U$4))))))))</f>
        <v>0</v>
      </c>
    </row>
    <row r="18" spans="1:12" s="2" customFormat="1" ht="18" customHeight="1">
      <c r="A18" s="196"/>
      <c r="B18" s="197"/>
      <c r="C18" s="202"/>
      <c r="D18" s="203"/>
      <c r="E18" s="47"/>
      <c r="F18" s="48">
        <f>(IF(E18&lt;'21D'!$U$4,0,(E18-'21D'!$U$4)))</f>
        <v>0</v>
      </c>
      <c r="G18" s="47"/>
      <c r="H18" s="48">
        <f>(IF(E18&gt;'21D'!$U$4,G18,(IF((E18+G18)&lt;'21D'!$U$4,0,(E18+G18-'21D'!$U$4)))))</f>
        <v>0</v>
      </c>
      <c r="I18" s="47"/>
      <c r="J18" s="48">
        <f>(IF(E18&gt;'21D'!$U$4,I18,(IF((E18+G18)&gt;'21D'!$U$4,I18,(IF((E18+G18+I18)&lt;'21D'!$U$4,0,(E18+G18+I18-'21D'!$U$4)))))))</f>
        <v>0</v>
      </c>
      <c r="K18" s="47"/>
      <c r="L18" s="48">
        <f>(IF(E18&gt;'21D'!$U$4,K18,(IF((E18+G18)&gt;'21D'!$U$4,K18,(IF((E18+G18+I18)&gt;'21D'!$U$4,K18,(IF((E18+G18+I18+K18)&lt;'21D'!$U$4,0,(E18+G18+I18+K18)-'21D'!$U$4))))))))</f>
        <v>0</v>
      </c>
    </row>
    <row r="19" spans="1:12" s="2" customFormat="1" ht="18" customHeight="1">
      <c r="A19" s="196"/>
      <c r="B19" s="197"/>
      <c r="C19" s="202"/>
      <c r="D19" s="203"/>
      <c r="E19" s="47"/>
      <c r="F19" s="48">
        <f>(IF(E19&lt;'21D'!$U$4,0,(E19-'21D'!$U$4)))</f>
        <v>0</v>
      </c>
      <c r="G19" s="47"/>
      <c r="H19" s="48">
        <f>(IF(E19&gt;'21D'!$U$4,G19,(IF((E19+G19)&lt;'21D'!$U$4,0,(E19+G19-'21D'!$U$4)))))</f>
        <v>0</v>
      </c>
      <c r="I19" s="47"/>
      <c r="J19" s="48">
        <f>(IF(E19&gt;'21D'!$U$4,I19,(IF((E19+G19)&gt;'21D'!$U$4,I19,(IF((E19+G19+I19)&lt;'21D'!$U$4,0,(E19+G19+I19-'21D'!$U$4)))))))</f>
        <v>0</v>
      </c>
      <c r="K19" s="47"/>
      <c r="L19" s="48">
        <f>(IF(E19&gt;'21D'!$U$4,K19,(IF((E19+G19)&gt;'21D'!$U$4,K19,(IF((E19+G19+I19)&gt;'21D'!$U$4,K19,(IF((E19+G19+I19+K19)&lt;'21D'!$U$4,0,(E19+G19+I19+K19)-'21D'!$U$4))))))))</f>
        <v>0</v>
      </c>
    </row>
    <row r="20" spans="1:12" s="2" customFormat="1" ht="18" customHeight="1">
      <c r="A20" s="196"/>
      <c r="B20" s="197"/>
      <c r="C20" s="202"/>
      <c r="D20" s="203"/>
      <c r="E20" s="47"/>
      <c r="F20" s="48">
        <f>(IF(E20&lt;'21D'!$U$4,0,(E20-'21D'!$U$4)))</f>
        <v>0</v>
      </c>
      <c r="G20" s="47"/>
      <c r="H20" s="48">
        <f>(IF(E20&gt;'21D'!$U$4,G20,(IF((E20+G20)&lt;'21D'!$U$4,0,(E20+G20-'21D'!$U$4)))))</f>
        <v>0</v>
      </c>
      <c r="I20" s="47"/>
      <c r="J20" s="48">
        <f>(IF(E20&gt;'21D'!$U$4,I20,(IF((E20+G20)&gt;'21D'!$U$4,I20,(IF((E20+G20+I20)&lt;'21D'!$U$4,0,(E20+G20+I20-'21D'!$U$4)))))))</f>
        <v>0</v>
      </c>
      <c r="K20" s="47"/>
      <c r="L20" s="48">
        <f>(IF(E20&gt;'21D'!$U$4,K20,(IF((E20+G20)&gt;'21D'!$U$4,K20,(IF((E20+G20+I20)&gt;'21D'!$U$4,K20,(IF((E20+G20+I20+K20)&lt;'21D'!$U$4,0,(E20+G20+I20+K20)-'21D'!$U$4))))))))</f>
        <v>0</v>
      </c>
    </row>
    <row r="21" spans="1:12" s="2" customFormat="1" ht="18" customHeight="1">
      <c r="A21" s="196"/>
      <c r="B21" s="197"/>
      <c r="C21" s="202"/>
      <c r="D21" s="203"/>
      <c r="E21" s="47"/>
      <c r="F21" s="48">
        <f>(IF(E21&lt;'21D'!$U$4,0,(E21-'21D'!$U$4)))</f>
        <v>0</v>
      </c>
      <c r="G21" s="47"/>
      <c r="H21" s="48">
        <f>(IF(E21&gt;'21D'!$U$4,G21,(IF((E21+G21)&lt;'21D'!$U$4,0,(E21+G21-'21D'!$U$4)))))</f>
        <v>0</v>
      </c>
      <c r="I21" s="47"/>
      <c r="J21" s="48">
        <f>(IF(E21&gt;'21D'!$U$4,I21,(IF((E21+G21)&gt;'21D'!$U$4,I21,(IF((E21+G21+I21)&lt;'21D'!$U$4,0,(E21+G21+I21-'21D'!$U$4)))))))</f>
        <v>0</v>
      </c>
      <c r="K21" s="47"/>
      <c r="L21" s="48">
        <f>(IF(E21&gt;'21D'!$U$4,K21,(IF((E21+G21)&gt;'21D'!$U$4,K21,(IF((E21+G21+I21)&gt;'21D'!$U$4,K21,(IF((E21+G21+I21+K21)&lt;'21D'!$U$4,0,(E21+G21+I21+K21)-'21D'!$U$4))))))))</f>
        <v>0</v>
      </c>
    </row>
    <row r="22" spans="1:12" s="2" customFormat="1" ht="18" customHeight="1">
      <c r="A22" s="196"/>
      <c r="B22" s="197"/>
      <c r="C22" s="202"/>
      <c r="D22" s="203"/>
      <c r="E22" s="47"/>
      <c r="F22" s="48">
        <f>(IF(E22&lt;'21D'!$U$4,0,(E22-'21D'!$U$4)))</f>
        <v>0</v>
      </c>
      <c r="G22" s="47"/>
      <c r="H22" s="48">
        <f>(IF(E22&gt;'21D'!$U$4,G22,(IF((E22+G22)&lt;'21D'!$U$4,0,(E22+G22-'21D'!$U$4)))))</f>
        <v>0</v>
      </c>
      <c r="I22" s="47"/>
      <c r="J22" s="48">
        <f>(IF(E22&gt;'21D'!$U$4,I22,(IF((E22+G22)&gt;'21D'!$U$4,I22,(IF((E22+G22+I22)&lt;'21D'!$U$4,0,(E22+G22+I22-'21D'!$U$4)))))))</f>
        <v>0</v>
      </c>
      <c r="K22" s="47"/>
      <c r="L22" s="48">
        <f>(IF(E22&gt;'21D'!$U$4,K22,(IF((E22+G22)&gt;'21D'!$U$4,K22,(IF((E22+G22+I22)&gt;'21D'!$U$4,K22,(IF((E22+G22+I22+K22)&lt;'21D'!$U$4,0,(E22+G22+I22+K22)-'21D'!$U$4))))))))</f>
        <v>0</v>
      </c>
    </row>
    <row r="23" spans="1:12" s="2" customFormat="1" ht="18" customHeight="1">
      <c r="A23" s="196"/>
      <c r="B23" s="197"/>
      <c r="C23" s="202"/>
      <c r="D23" s="203"/>
      <c r="E23" s="47"/>
      <c r="F23" s="48">
        <f>(IF(E23&lt;'21D'!$U$4,0,(E23-'21D'!$U$4)))</f>
        <v>0</v>
      </c>
      <c r="G23" s="47"/>
      <c r="H23" s="48">
        <f>(IF(E23&gt;'21D'!$U$4,G23,(IF((E23+G23)&lt;'21D'!$U$4,0,(E23+G23-'21D'!$U$4)))))</f>
        <v>0</v>
      </c>
      <c r="I23" s="47"/>
      <c r="J23" s="48">
        <f>(IF(E23&gt;'21D'!$U$4,I23,(IF((E23+G23)&gt;'21D'!$U$4,I23,(IF((E23+G23+I23)&lt;'21D'!$U$4,0,(E23+G23+I23-'21D'!$U$4)))))))</f>
        <v>0</v>
      </c>
      <c r="K23" s="47"/>
      <c r="L23" s="48">
        <f>(IF(E23&gt;'21D'!$U$4,K23,(IF((E23+G23)&gt;'21D'!$U$4,K23,(IF((E23+G23+I23)&gt;'21D'!$U$4,K23,(IF((E23+G23+I23+K23)&lt;'21D'!$U$4,0,(E23+G23+I23+K23)-'21D'!$U$4))))))))</f>
        <v>0</v>
      </c>
    </row>
    <row r="24" spans="1:12" s="2" customFormat="1" ht="18" customHeight="1">
      <c r="A24" s="196"/>
      <c r="B24" s="197"/>
      <c r="C24" s="202"/>
      <c r="D24" s="203"/>
      <c r="E24" s="47"/>
      <c r="F24" s="48">
        <f>(IF(E24&lt;'21D'!$U$4,0,(E24-'21D'!$U$4)))</f>
        <v>0</v>
      </c>
      <c r="G24" s="47"/>
      <c r="H24" s="48">
        <f>(IF(E24&gt;'21D'!$U$4,G24,(IF((E24+G24)&lt;'21D'!$U$4,0,(E24+G24-'21D'!$U$4)))))</f>
        <v>0</v>
      </c>
      <c r="I24" s="47"/>
      <c r="J24" s="48">
        <f>(IF(E24&gt;'21D'!$U$4,I24,(IF((E24+G24)&gt;'21D'!$U$4,I24,(IF((E24+G24+I24)&lt;'21D'!$U$4,0,(E24+G24+I24-'21D'!$U$4)))))))</f>
        <v>0</v>
      </c>
      <c r="K24" s="47"/>
      <c r="L24" s="48">
        <f>(IF(E24&gt;'21D'!$U$4,K24,(IF((E24+G24)&gt;'21D'!$U$4,K24,(IF((E24+G24+I24)&gt;'21D'!$U$4,K24,(IF((E24+G24+I24+K24)&lt;'21D'!$U$4,0,(E24+G24+I24+K24)-'21D'!$U$4))))))))</f>
        <v>0</v>
      </c>
    </row>
    <row r="25" spans="1:12" s="2" customFormat="1" ht="18" customHeight="1">
      <c r="A25" s="196"/>
      <c r="B25" s="197"/>
      <c r="C25" s="202"/>
      <c r="D25" s="203"/>
      <c r="E25" s="47"/>
      <c r="F25" s="48">
        <f>(IF(E25&lt;'21D'!$U$4,0,(E25-'21D'!$U$4)))</f>
        <v>0</v>
      </c>
      <c r="G25" s="47"/>
      <c r="H25" s="48">
        <f>(IF(E25&gt;'21D'!$U$4,G25,(IF((E25+G25)&lt;'21D'!$U$4,0,(E25+G25-'21D'!$U$4)))))</f>
        <v>0</v>
      </c>
      <c r="I25" s="47"/>
      <c r="J25" s="48">
        <f>(IF(E25&gt;'21D'!$U$4,I25,(IF((E25+G25)&gt;'21D'!$U$4,I25,(IF((E25+G25+I25)&lt;'21D'!$U$4,0,(E25+G25+I25-'21D'!$U$4)))))))</f>
        <v>0</v>
      </c>
      <c r="K25" s="47"/>
      <c r="L25" s="48">
        <f>(IF(E25&gt;'21D'!$U$4,K25,(IF((E25+G25)&gt;'21D'!$U$4,K25,(IF((E25+G25+I25)&gt;'21D'!$U$4,K25,(IF((E25+G25+I25+K25)&lt;'21D'!$U$4,0,(E25+G25+I25+K25)-'21D'!$U$4))))))))</f>
        <v>0</v>
      </c>
    </row>
    <row r="26" spans="1:12" s="2" customFormat="1" ht="18" customHeight="1">
      <c r="A26" s="196"/>
      <c r="B26" s="197"/>
      <c r="C26" s="202"/>
      <c r="D26" s="203"/>
      <c r="E26" s="47"/>
      <c r="F26" s="48">
        <f>(IF(E26&lt;'21D'!$U$4,0,(E26-'21D'!$U$4)))</f>
        <v>0</v>
      </c>
      <c r="G26" s="47"/>
      <c r="H26" s="48">
        <f>(IF(E26&gt;'21D'!$U$4,G26,(IF((E26+G26)&lt;'21D'!$U$4,0,(E26+G26-'21D'!$U$4)))))</f>
        <v>0</v>
      </c>
      <c r="I26" s="47"/>
      <c r="J26" s="48">
        <f>(IF(E26&gt;'21D'!$U$4,I26,(IF((E26+G26)&gt;'21D'!$U$4,I26,(IF((E26+G26+I26)&lt;'21D'!$U$4,0,(E26+G26+I26-'21D'!$U$4)))))))</f>
        <v>0</v>
      </c>
      <c r="K26" s="47"/>
      <c r="L26" s="48">
        <f>(IF(E26&gt;'21D'!$U$4,K26,(IF((E26+G26)&gt;'21D'!$U$4,K26,(IF((E26+G26+I26)&gt;'21D'!$U$4,K26,(IF((E26+G26+I26+K26)&lt;'21D'!$U$4,0,(E26+G26+I26+K26)-'21D'!$U$4))))))))</f>
        <v>0</v>
      </c>
    </row>
    <row r="27" spans="1:12" s="2" customFormat="1" ht="18" customHeight="1">
      <c r="A27" s="196"/>
      <c r="B27" s="197"/>
      <c r="C27" s="202"/>
      <c r="D27" s="203"/>
      <c r="E27" s="47"/>
      <c r="F27" s="48">
        <f>(IF(E27&lt;'21D'!$U$4,0,(E27-'21D'!$U$4)))</f>
        <v>0</v>
      </c>
      <c r="G27" s="47"/>
      <c r="H27" s="48">
        <f>(IF(E27&gt;'21D'!$U$4,G27,(IF((E27+G27)&lt;'21D'!$U$4,0,(E27+G27-'21D'!$U$4)))))</f>
        <v>0</v>
      </c>
      <c r="I27" s="47"/>
      <c r="J27" s="48">
        <f>(IF(E27&gt;'21D'!$U$4,I27,(IF((E27+G27)&gt;'21D'!$U$4,I27,(IF((E27+G27+I27)&lt;'21D'!$U$4,0,(E27+G27+I27-'21D'!$U$4)))))))</f>
        <v>0</v>
      </c>
      <c r="K27" s="47"/>
      <c r="L27" s="48">
        <f>(IF(E27&gt;'21D'!$U$4,K27,(IF((E27+G27)&gt;'21D'!$U$4,K27,(IF((E27+G27+I27)&gt;'21D'!$U$4,K27,(IF((E27+G27+I27+K27)&lt;'21D'!$U$4,0,(E27+G27+I27+K27)-'21D'!$U$4))))))))</f>
        <v>0</v>
      </c>
    </row>
    <row r="28" spans="1:12" s="2" customFormat="1" ht="18" customHeight="1">
      <c r="A28" s="196"/>
      <c r="B28" s="197"/>
      <c r="C28" s="202"/>
      <c r="D28" s="203"/>
      <c r="E28" s="47"/>
      <c r="F28" s="48">
        <f>(IF(E28&lt;'21D'!$U$4,0,(E28-'21D'!$U$4)))</f>
        <v>0</v>
      </c>
      <c r="G28" s="47"/>
      <c r="H28" s="48">
        <f>(IF(E28&gt;'21D'!$U$4,G28,(IF((E28+G28)&lt;'21D'!$U$4,0,(E28+G28-'21D'!$U$4)))))</f>
        <v>0</v>
      </c>
      <c r="I28" s="47"/>
      <c r="J28" s="48">
        <f>(IF(E28&gt;'21D'!$U$4,I28,(IF((E28+G28)&gt;'21D'!$U$4,I28,(IF((E28+G28+I28)&lt;'21D'!$U$4,0,(E28+G28+I28-'21D'!$U$4)))))))</f>
        <v>0</v>
      </c>
      <c r="K28" s="47"/>
      <c r="L28" s="48">
        <f>(IF(E28&gt;'21D'!$U$4,K28,(IF((E28+G28)&gt;'21D'!$U$4,K28,(IF((E28+G28+I28)&gt;'21D'!$U$4,K28,(IF((E28+G28+I28+K28)&lt;'21D'!$U$4,0,(E28+G28+I28+K28)-'21D'!$U$4))))))))</f>
        <v>0</v>
      </c>
    </row>
    <row r="29" spans="1:12" s="2" customFormat="1" ht="18" customHeight="1">
      <c r="A29" s="196"/>
      <c r="B29" s="197"/>
      <c r="C29" s="202"/>
      <c r="D29" s="203"/>
      <c r="E29" s="47"/>
      <c r="F29" s="48">
        <f>(IF(E29&lt;'21D'!$U$4,0,(E29-'21D'!$U$4)))</f>
        <v>0</v>
      </c>
      <c r="G29" s="47"/>
      <c r="H29" s="48">
        <f>(IF(E29&gt;'21D'!$U$4,G29,(IF((E29+G29)&lt;'21D'!$U$4,0,(E29+G29-'21D'!$U$4)))))</f>
        <v>0</v>
      </c>
      <c r="I29" s="47"/>
      <c r="J29" s="48">
        <f>(IF(E29&gt;'21D'!$U$4,I29,(IF((E29+G29)&gt;'21D'!$U$4,I29,(IF((E29+G29+I29)&lt;'21D'!$U$4,0,(E29+G29+I29-'21D'!$U$4)))))))</f>
        <v>0</v>
      </c>
      <c r="K29" s="47"/>
      <c r="L29" s="48">
        <f>(IF(E29&gt;'21D'!$U$4,K29,(IF((E29+G29)&gt;'21D'!$U$4,K29,(IF((E29+G29+I29)&gt;'21D'!$U$4,K29,(IF((E29+G29+I29+K29)&lt;'21D'!$U$4,0,(E29+G29+I29+K29)-'21D'!$U$4))))))))</f>
        <v>0</v>
      </c>
    </row>
    <row r="30" spans="1:12" s="2" customFormat="1" ht="18" customHeight="1">
      <c r="A30" s="196"/>
      <c r="B30" s="197"/>
      <c r="C30" s="202"/>
      <c r="D30" s="203"/>
      <c r="E30" s="47"/>
      <c r="F30" s="48">
        <f>(IF(E30&lt;'21D'!$U$4,0,(E30-'21D'!$U$4)))</f>
        <v>0</v>
      </c>
      <c r="G30" s="47"/>
      <c r="H30" s="48">
        <f>(IF(E30&gt;'21D'!$U$4,G30,(IF((E30+G30)&lt;'21D'!$U$4,0,(E30+G30-'21D'!$U$4)))))</f>
        <v>0</v>
      </c>
      <c r="I30" s="47"/>
      <c r="J30" s="48">
        <f>(IF(E30&gt;'21D'!$U$4,I30,(IF((E30+G30)&gt;'21D'!$U$4,I30,(IF((E30+G30+I30)&lt;'21D'!$U$4,0,(E30+G30+I30-'21D'!$U$4)))))))</f>
        <v>0</v>
      </c>
      <c r="K30" s="47"/>
      <c r="L30" s="48">
        <f>(IF(E30&gt;'21D'!$U$4,K30,(IF((E30+G30)&gt;'21D'!$U$4,K30,(IF((E30+G30+I30)&gt;'21D'!$U$4,K30,(IF((E30+G30+I30+K30)&lt;'21D'!$U$4,0,(E30+G30+I30+K30)-'21D'!$U$4))))))))</f>
        <v>0</v>
      </c>
    </row>
    <row r="31" spans="1:12" s="2" customFormat="1" ht="18" customHeight="1">
      <c r="A31" s="196"/>
      <c r="B31" s="197"/>
      <c r="C31" s="202"/>
      <c r="D31" s="203"/>
      <c r="E31" s="47"/>
      <c r="F31" s="48">
        <f>(IF(E31&lt;'21D'!$U$4,0,(E31-'21D'!$U$4)))</f>
        <v>0</v>
      </c>
      <c r="G31" s="47"/>
      <c r="H31" s="48">
        <f>(IF(E31&gt;'21D'!$U$4,G31,(IF((E31+G31)&lt;'21D'!$U$4,0,(E31+G31-'21D'!$U$4)))))</f>
        <v>0</v>
      </c>
      <c r="I31" s="47"/>
      <c r="J31" s="48">
        <f>(IF(E31&gt;'21D'!$U$4,I31,(IF((E31+G31)&gt;'21D'!$U$4,I31,(IF((E31+G31+I31)&lt;'21D'!$U$4,0,(E31+G31+I31-'21D'!$U$4)))))))</f>
        <v>0</v>
      </c>
      <c r="K31" s="47"/>
      <c r="L31" s="48">
        <f>(IF(E31&gt;'21D'!$U$4,K31,(IF((E31+G31)&gt;'21D'!$U$4,K31,(IF((E31+G31+I31)&gt;'21D'!$U$4,K31,(IF((E31+G31+I31+K31)&lt;'21D'!$U$4,0,(E31+G31+I31+K31)-'21D'!$U$4))))))))</f>
        <v>0</v>
      </c>
    </row>
    <row r="32" spans="1:12" s="2" customFormat="1" ht="18" customHeight="1" thickBot="1">
      <c r="A32" s="198"/>
      <c r="B32" s="199"/>
      <c r="C32" s="204"/>
      <c r="D32" s="205"/>
      <c r="E32" s="52"/>
      <c r="F32" s="53">
        <f>(IF(E32&lt;'21D'!$U$4,0,(E32-'21D'!$U$4)))</f>
        <v>0</v>
      </c>
      <c r="G32" s="52"/>
      <c r="H32" s="53">
        <f>(IF(E32&gt;'21D'!$U$4,G32,(IF((E32+G32)&lt;'21D'!$U$4,0,(E32+G32-'21D'!$U$4)))))</f>
        <v>0</v>
      </c>
      <c r="I32" s="52"/>
      <c r="J32" s="53">
        <f>(IF(E32&gt;'21D'!$U$4,I32,(IF((E32+G32)&gt;'21D'!$U$4,I32,(IF((E32+G32+I32)&lt;'21D'!$U$4,0,(E32+G32+I32-'21D'!$U$4)))))))</f>
        <v>0</v>
      </c>
      <c r="K32" s="52"/>
      <c r="L32" s="53">
        <f>(IF(E32&gt;'21D'!$U$4,K32,(IF((E32+G32)&gt;'21D'!$U$4,K32,(IF((E32+G32+I32)&gt;'21D'!$U$4,K32,(IF((E32+G32+I32+K32)&lt;'21D'!$U$4,0,(E32+G32+I32+K32)-'21D'!$U$4))))))))</f>
        <v>0</v>
      </c>
    </row>
    <row r="33" spans="1:12" ht="18" customHeight="1" thickBot="1">
      <c r="A33" s="208"/>
      <c r="B33" s="209"/>
      <c r="C33" s="206" t="s">
        <v>5</v>
      </c>
      <c r="D33" s="218"/>
      <c r="E33" s="26">
        <f aca="true" t="shared" si="0" ref="E33:L33">SUM(E11:E32)</f>
        <v>0</v>
      </c>
      <c r="F33" s="24">
        <f t="shared" si="0"/>
        <v>0</v>
      </c>
      <c r="G33" s="26">
        <f t="shared" si="0"/>
        <v>0</v>
      </c>
      <c r="H33" s="24">
        <f t="shared" si="0"/>
        <v>0</v>
      </c>
      <c r="I33" s="26">
        <f t="shared" si="0"/>
        <v>0</v>
      </c>
      <c r="J33" s="24">
        <f t="shared" si="0"/>
        <v>0</v>
      </c>
      <c r="K33" s="26">
        <f t="shared" si="0"/>
        <v>0</v>
      </c>
      <c r="L33" s="24">
        <f t="shared" si="0"/>
        <v>0</v>
      </c>
    </row>
  </sheetData>
  <sheetProtection password="9773" sheet="1" selectLockedCells="1"/>
  <mergeCells count="55">
    <mergeCell ref="C32:D32"/>
    <mergeCell ref="A26:B26"/>
    <mergeCell ref="A21:B21"/>
    <mergeCell ref="C21:D21"/>
    <mergeCell ref="A1:L2"/>
    <mergeCell ref="A29:B29"/>
    <mergeCell ref="C29:D29"/>
    <mergeCell ref="A28:B28"/>
    <mergeCell ref="C28:D28"/>
    <mergeCell ref="A19:B19"/>
    <mergeCell ref="A22:B22"/>
    <mergeCell ref="C22:D22"/>
    <mergeCell ref="A33:B33"/>
    <mergeCell ref="C33:D33"/>
    <mergeCell ref="A31:B31"/>
    <mergeCell ref="C31:D31"/>
    <mergeCell ref="A32:B32"/>
    <mergeCell ref="A25:B25"/>
    <mergeCell ref="C25:D25"/>
    <mergeCell ref="C26:D26"/>
    <mergeCell ref="A30:B30"/>
    <mergeCell ref="C30:D30"/>
    <mergeCell ref="A23:B23"/>
    <mergeCell ref="C23:D23"/>
    <mergeCell ref="A24:B24"/>
    <mergeCell ref="C24:D24"/>
    <mergeCell ref="A27:B27"/>
    <mergeCell ref="C27:D27"/>
    <mergeCell ref="C15:D15"/>
    <mergeCell ref="A16:B16"/>
    <mergeCell ref="C16:D16"/>
    <mergeCell ref="A17:B17"/>
    <mergeCell ref="C17:D17"/>
    <mergeCell ref="A20:B20"/>
    <mergeCell ref="C20:D20"/>
    <mergeCell ref="A18:B18"/>
    <mergeCell ref="C18:D18"/>
    <mergeCell ref="C19:D19"/>
    <mergeCell ref="G8:H8"/>
    <mergeCell ref="A11:B11"/>
    <mergeCell ref="C11:D11"/>
    <mergeCell ref="A12:B12"/>
    <mergeCell ref="C12:D12"/>
    <mergeCell ref="A13:B13"/>
    <mergeCell ref="C13:D13"/>
    <mergeCell ref="I8:J8"/>
    <mergeCell ref="A15:B15"/>
    <mergeCell ref="K8:L8"/>
    <mergeCell ref="I5:L5"/>
    <mergeCell ref="A14:B14"/>
    <mergeCell ref="C14:D14"/>
    <mergeCell ref="A5:C5"/>
    <mergeCell ref="A8:B10"/>
    <mergeCell ref="C8:D10"/>
    <mergeCell ref="E8:F8"/>
  </mergeCells>
  <dataValidations count="1">
    <dataValidation allowBlank="1" showInputMessage="1" showErrorMessage="1" prompt="Enter total gross wage paid to this individual, this quarter." sqref="E15 G15 I15 K15"/>
  </dataValidations>
  <printOptions/>
  <pageMargins left="0.19" right="0.5" top="0.6" bottom="0.32" header="0.25" footer="0.26"/>
  <pageSetup horizontalDpi="300" verticalDpi="300" orientation="landscape" r:id="rId3"/>
  <headerFooter alignWithMargins="0">
    <oddHeader>&amp;R&amp;9Page 6</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2016-06-13T19:56:40Z</dcterms:created>
  <dcterms:modified xsi:type="dcterms:W3CDTF">2021-02-01T21:51:08Z</dcterms:modified>
  <cp:category/>
  <cp:version/>
  <cp:contentType/>
  <cp:contentStatus/>
</cp:coreProperties>
</file>